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705"/>
  <workbookPr autoCompressPictures="0"/>
  <bookViews>
    <workbookView xWindow="400" yWindow="180" windowWidth="22020" windowHeight="15160" tabRatio="851"/>
  </bookViews>
  <sheets>
    <sheet name="INVEN" sheetId="3" r:id="rId1"/>
  </sheets>
  <definedNames>
    <definedName name="_xlnm._FilterDatabase" localSheetId="0" hidden="1">INVEN!$A$6:$AF$1339</definedName>
    <definedName name="_xlnm.Print_Area" localSheetId="0">INVEN!$A$1:$AC$1465</definedName>
    <definedName name="_xlnm.Print_Titles" localSheetId="0">INVEN!$1:$6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39" i="3" l="1"/>
  <c r="F1452" i="3"/>
  <c r="AB1442" i="3"/>
  <c r="AA1442" i="3"/>
  <c r="Z1442" i="3"/>
  <c r="Y1442" i="3"/>
  <c r="X1442" i="3"/>
  <c r="W1442" i="3"/>
  <c r="V1442" i="3"/>
  <c r="U1442" i="3"/>
  <c r="T1442" i="3"/>
  <c r="S1442" i="3"/>
  <c r="R1442" i="3"/>
  <c r="Q1442" i="3"/>
  <c r="P1442" i="3"/>
  <c r="O1442" i="3"/>
  <c r="N1442" i="3"/>
  <c r="M1442" i="3"/>
  <c r="L1442" i="3"/>
  <c r="K1442" i="3"/>
  <c r="J1442" i="3"/>
  <c r="I1442" i="3"/>
  <c r="H1442" i="3"/>
  <c r="G1442" i="3"/>
  <c r="F1442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5" i="3"/>
  <c r="M755" i="3"/>
  <c r="Y755" i="3"/>
  <c r="Z755" i="3"/>
  <c r="AA755" i="3"/>
  <c r="AB755" i="3"/>
  <c r="Y288" i="3"/>
  <c r="Z288" i="3"/>
  <c r="M288" i="3"/>
  <c r="AA288" i="3"/>
  <c r="AB288" i="3"/>
  <c r="Y287" i="3"/>
  <c r="I7" i="3"/>
  <c r="J7" i="3"/>
  <c r="K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I8" i="3"/>
  <c r="J8" i="3"/>
  <c r="K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G9" i="3"/>
  <c r="H9" i="3"/>
  <c r="I9" i="3"/>
  <c r="J9" i="3"/>
  <c r="K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G10" i="3"/>
  <c r="H10" i="3"/>
  <c r="I10" i="3"/>
  <c r="J10" i="3"/>
  <c r="K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I11" i="3"/>
  <c r="J11" i="3"/>
  <c r="K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I12" i="3"/>
  <c r="J12" i="3"/>
  <c r="K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I13" i="3"/>
  <c r="J13" i="3"/>
  <c r="K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I14" i="3"/>
  <c r="J14" i="3"/>
  <c r="K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I15" i="3"/>
  <c r="J15" i="3"/>
  <c r="K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I16" i="3"/>
  <c r="J16" i="3"/>
  <c r="K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I17" i="3"/>
  <c r="J17" i="3"/>
  <c r="K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I18" i="3"/>
  <c r="J18" i="3"/>
  <c r="K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G19" i="3"/>
  <c r="H19" i="3"/>
  <c r="I19" i="3"/>
  <c r="J19" i="3"/>
  <c r="K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G20" i="3"/>
  <c r="H20" i="3"/>
  <c r="I20" i="3"/>
  <c r="J20" i="3"/>
  <c r="K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G21" i="3"/>
  <c r="H21" i="3"/>
  <c r="I21" i="3"/>
  <c r="J21" i="3"/>
  <c r="K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G22" i="3"/>
  <c r="H22" i="3"/>
  <c r="I22" i="3"/>
  <c r="J22" i="3"/>
  <c r="K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G23" i="3"/>
  <c r="H23" i="3"/>
  <c r="I23" i="3"/>
  <c r="J23" i="3"/>
  <c r="K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G24" i="3"/>
  <c r="H24" i="3"/>
  <c r="I24" i="3"/>
  <c r="J24" i="3"/>
  <c r="K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G25" i="3"/>
  <c r="H25" i="3"/>
  <c r="I25" i="3"/>
  <c r="J25" i="3"/>
  <c r="K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G26" i="3"/>
  <c r="H26" i="3"/>
  <c r="I26" i="3"/>
  <c r="J26" i="3"/>
  <c r="K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G27" i="3"/>
  <c r="H27" i="3"/>
  <c r="I27" i="3"/>
  <c r="J27" i="3"/>
  <c r="K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G28" i="3"/>
  <c r="H28" i="3"/>
  <c r="I28" i="3"/>
  <c r="J28" i="3"/>
  <c r="K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G29" i="3"/>
  <c r="H29" i="3"/>
  <c r="I29" i="3"/>
  <c r="J29" i="3"/>
  <c r="K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G30" i="3"/>
  <c r="H30" i="3"/>
  <c r="I30" i="3"/>
  <c r="J30" i="3"/>
  <c r="K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G31" i="3"/>
  <c r="H31" i="3"/>
  <c r="I31" i="3"/>
  <c r="J31" i="3"/>
  <c r="K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G32" i="3"/>
  <c r="H32" i="3"/>
  <c r="I32" i="3"/>
  <c r="J32" i="3"/>
  <c r="K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G33" i="3"/>
  <c r="H33" i="3"/>
  <c r="I33" i="3"/>
  <c r="J33" i="3"/>
  <c r="K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G34" i="3"/>
  <c r="H34" i="3"/>
  <c r="I34" i="3"/>
  <c r="J34" i="3"/>
  <c r="K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G35" i="3"/>
  <c r="H35" i="3"/>
  <c r="I35" i="3"/>
  <c r="J35" i="3"/>
  <c r="K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G36" i="3"/>
  <c r="H36" i="3"/>
  <c r="I36" i="3"/>
  <c r="J36" i="3"/>
  <c r="K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G37" i="3"/>
  <c r="H37" i="3"/>
  <c r="I37" i="3"/>
  <c r="J37" i="3"/>
  <c r="K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G38" i="3"/>
  <c r="H38" i="3"/>
  <c r="I38" i="3"/>
  <c r="J38" i="3"/>
  <c r="K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G39" i="3"/>
  <c r="H39" i="3"/>
  <c r="I39" i="3"/>
  <c r="J39" i="3"/>
  <c r="K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G40" i="3"/>
  <c r="H40" i="3"/>
  <c r="I40" i="3"/>
  <c r="J40" i="3"/>
  <c r="K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G41" i="3"/>
  <c r="H41" i="3"/>
  <c r="I41" i="3"/>
  <c r="J41" i="3"/>
  <c r="K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G42" i="3"/>
  <c r="H42" i="3"/>
  <c r="I42" i="3"/>
  <c r="J42" i="3"/>
  <c r="K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G43" i="3"/>
  <c r="H43" i="3"/>
  <c r="I43" i="3"/>
  <c r="J43" i="3"/>
  <c r="K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G44" i="3"/>
  <c r="H44" i="3"/>
  <c r="I44" i="3"/>
  <c r="J44" i="3"/>
  <c r="K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G45" i="3"/>
  <c r="H45" i="3"/>
  <c r="I45" i="3"/>
  <c r="J45" i="3"/>
  <c r="K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G46" i="3"/>
  <c r="H46" i="3"/>
  <c r="I46" i="3"/>
  <c r="J46" i="3"/>
  <c r="K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G47" i="3"/>
  <c r="H47" i="3"/>
  <c r="I47" i="3"/>
  <c r="J47" i="3"/>
  <c r="K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G48" i="3"/>
  <c r="H48" i="3"/>
  <c r="I48" i="3"/>
  <c r="J48" i="3"/>
  <c r="K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G49" i="3"/>
  <c r="H49" i="3"/>
  <c r="I49" i="3"/>
  <c r="J49" i="3"/>
  <c r="K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G50" i="3"/>
  <c r="H50" i="3"/>
  <c r="I50" i="3"/>
  <c r="J50" i="3"/>
  <c r="K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G51" i="3"/>
  <c r="H51" i="3"/>
  <c r="I51" i="3"/>
  <c r="J51" i="3"/>
  <c r="K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G52" i="3"/>
  <c r="H52" i="3"/>
  <c r="I52" i="3"/>
  <c r="J52" i="3"/>
  <c r="K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G53" i="3"/>
  <c r="H53" i="3"/>
  <c r="I53" i="3"/>
  <c r="J53" i="3"/>
  <c r="K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G54" i="3"/>
  <c r="H54" i="3"/>
  <c r="I54" i="3"/>
  <c r="J54" i="3"/>
  <c r="K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I55" i="3"/>
  <c r="J55" i="3"/>
  <c r="K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G56" i="3"/>
  <c r="H56" i="3"/>
  <c r="I56" i="3"/>
  <c r="J56" i="3"/>
  <c r="K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G57" i="3"/>
  <c r="H57" i="3"/>
  <c r="I57" i="3"/>
  <c r="J57" i="3"/>
  <c r="K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G58" i="3"/>
  <c r="H58" i="3"/>
  <c r="I58" i="3"/>
  <c r="J58" i="3"/>
  <c r="K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G59" i="3"/>
  <c r="H59" i="3"/>
  <c r="I59" i="3"/>
  <c r="J59" i="3"/>
  <c r="K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G60" i="3"/>
  <c r="H60" i="3"/>
  <c r="I60" i="3"/>
  <c r="J60" i="3"/>
  <c r="K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M66" i="3"/>
  <c r="T66" i="3"/>
  <c r="U66" i="3"/>
  <c r="V66" i="3"/>
  <c r="W66" i="3"/>
  <c r="X66" i="3"/>
  <c r="Y66" i="3"/>
  <c r="Z66" i="3"/>
  <c r="AA66" i="3"/>
  <c r="AB66" i="3"/>
  <c r="M67" i="3"/>
  <c r="T67" i="3"/>
  <c r="U67" i="3"/>
  <c r="V67" i="3"/>
  <c r="W67" i="3"/>
  <c r="X67" i="3"/>
  <c r="Y67" i="3"/>
  <c r="Z67" i="3"/>
  <c r="AA67" i="3"/>
  <c r="AB67" i="3"/>
  <c r="M68" i="3"/>
  <c r="X68" i="3"/>
  <c r="Y68" i="3"/>
  <c r="Z68" i="3"/>
  <c r="AA68" i="3"/>
  <c r="AB68" i="3"/>
  <c r="G69" i="3"/>
  <c r="H69" i="3"/>
  <c r="I69" i="3"/>
  <c r="J69" i="3"/>
  <c r="K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G70" i="3"/>
  <c r="H70" i="3"/>
  <c r="I70" i="3"/>
  <c r="J70" i="3"/>
  <c r="K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G71" i="3"/>
  <c r="H71" i="3"/>
  <c r="I71" i="3"/>
  <c r="J71" i="3"/>
  <c r="K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G72" i="3"/>
  <c r="H72" i="3"/>
  <c r="I72" i="3"/>
  <c r="J72" i="3"/>
  <c r="K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G73" i="3"/>
  <c r="H73" i="3"/>
  <c r="I73" i="3"/>
  <c r="J73" i="3"/>
  <c r="K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G74" i="3"/>
  <c r="H74" i="3"/>
  <c r="I74" i="3"/>
  <c r="J74" i="3"/>
  <c r="K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G75" i="3"/>
  <c r="H75" i="3"/>
  <c r="I75" i="3"/>
  <c r="J75" i="3"/>
  <c r="K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G76" i="3"/>
  <c r="H76" i="3"/>
  <c r="I76" i="3"/>
  <c r="J76" i="3"/>
  <c r="K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G77" i="3"/>
  <c r="H77" i="3"/>
  <c r="I77" i="3"/>
  <c r="J77" i="3"/>
  <c r="K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I78" i="3"/>
  <c r="J78" i="3"/>
  <c r="K78" i="3"/>
  <c r="M78" i="3"/>
  <c r="Z78" i="3"/>
  <c r="AA78" i="3"/>
  <c r="AB78" i="3"/>
  <c r="I79" i="3"/>
  <c r="J79" i="3"/>
  <c r="K79" i="3"/>
  <c r="M79" i="3"/>
  <c r="Z79" i="3"/>
  <c r="AA79" i="3"/>
  <c r="AB79" i="3"/>
  <c r="I80" i="3"/>
  <c r="J80" i="3"/>
  <c r="K80" i="3"/>
  <c r="M80" i="3"/>
  <c r="Z80" i="3"/>
  <c r="AA80" i="3"/>
  <c r="AB80" i="3"/>
  <c r="G81" i="3"/>
  <c r="H81" i="3"/>
  <c r="I81" i="3"/>
  <c r="J81" i="3"/>
  <c r="K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G82" i="3"/>
  <c r="H82" i="3"/>
  <c r="I82" i="3"/>
  <c r="M82" i="3"/>
  <c r="Z82" i="3"/>
  <c r="AA82" i="3"/>
  <c r="AB82" i="3"/>
  <c r="G83" i="3"/>
  <c r="H83" i="3"/>
  <c r="I83" i="3"/>
  <c r="M83" i="3"/>
  <c r="Z83" i="3"/>
  <c r="AA83" i="3"/>
  <c r="AB83" i="3"/>
  <c r="I84" i="3"/>
  <c r="J84" i="3"/>
  <c r="K84" i="3"/>
  <c r="M84" i="3"/>
  <c r="Z84" i="3"/>
  <c r="AA84" i="3"/>
  <c r="AB84" i="3"/>
  <c r="I85" i="3"/>
  <c r="J85" i="3"/>
  <c r="K85" i="3"/>
  <c r="M85" i="3"/>
  <c r="Z85" i="3"/>
  <c r="AA85" i="3"/>
  <c r="AB85" i="3"/>
  <c r="G86" i="3"/>
  <c r="H86" i="3"/>
  <c r="I86" i="3"/>
  <c r="M86" i="3"/>
  <c r="Z86" i="3"/>
  <c r="AA86" i="3"/>
  <c r="AB86" i="3"/>
  <c r="G87" i="3"/>
  <c r="H87" i="3"/>
  <c r="I87" i="3"/>
  <c r="M87" i="3"/>
  <c r="Z87" i="3"/>
  <c r="AA87" i="3"/>
  <c r="AB87" i="3"/>
  <c r="G88" i="3"/>
  <c r="H88" i="3"/>
  <c r="I88" i="3"/>
  <c r="M88" i="3"/>
  <c r="Z88" i="3"/>
  <c r="AA88" i="3"/>
  <c r="AB88" i="3"/>
  <c r="G89" i="3"/>
  <c r="H89" i="3"/>
  <c r="I89" i="3"/>
  <c r="M89" i="3"/>
  <c r="Z89" i="3"/>
  <c r="AA89" i="3"/>
  <c r="AB89" i="3"/>
  <c r="G90" i="3"/>
  <c r="H90" i="3"/>
  <c r="I90" i="3"/>
  <c r="M90" i="3"/>
  <c r="Z90" i="3"/>
  <c r="AA90" i="3"/>
  <c r="AB90" i="3"/>
  <c r="G91" i="3"/>
  <c r="H91" i="3"/>
  <c r="I91" i="3"/>
  <c r="M91" i="3"/>
  <c r="Z91" i="3"/>
  <c r="AA91" i="3"/>
  <c r="AB91" i="3"/>
  <c r="I92" i="3"/>
  <c r="J92" i="3"/>
  <c r="K92" i="3"/>
  <c r="M92" i="3"/>
  <c r="Z92" i="3"/>
  <c r="AA92" i="3"/>
  <c r="AB92" i="3"/>
  <c r="I93" i="3"/>
  <c r="J93" i="3"/>
  <c r="K93" i="3"/>
  <c r="M93" i="3"/>
  <c r="Z93" i="3"/>
  <c r="AA93" i="3"/>
  <c r="AB93" i="3"/>
  <c r="G94" i="3"/>
  <c r="H94" i="3"/>
  <c r="I94" i="3"/>
  <c r="M94" i="3"/>
  <c r="Z94" i="3"/>
  <c r="AA94" i="3"/>
  <c r="AB94" i="3"/>
  <c r="G95" i="3"/>
  <c r="H95" i="3"/>
  <c r="I95" i="3"/>
  <c r="M95" i="3"/>
  <c r="Z95" i="3"/>
  <c r="AA95" i="3"/>
  <c r="AB95" i="3"/>
  <c r="G96" i="3"/>
  <c r="H96" i="3"/>
  <c r="I96" i="3"/>
  <c r="M96" i="3"/>
  <c r="Z96" i="3"/>
  <c r="AA96" i="3"/>
  <c r="AB96" i="3"/>
  <c r="G97" i="3"/>
  <c r="H97" i="3"/>
  <c r="I97" i="3"/>
  <c r="M97" i="3"/>
  <c r="Z97" i="3"/>
  <c r="AA97" i="3"/>
  <c r="AB97" i="3"/>
  <c r="G98" i="3"/>
  <c r="H98" i="3"/>
  <c r="I98" i="3"/>
  <c r="M98" i="3"/>
  <c r="Z98" i="3"/>
  <c r="AA98" i="3"/>
  <c r="AB98" i="3"/>
  <c r="G99" i="3"/>
  <c r="H99" i="3"/>
  <c r="I99" i="3"/>
  <c r="M99" i="3"/>
  <c r="Z99" i="3"/>
  <c r="AA99" i="3"/>
  <c r="AB99" i="3"/>
  <c r="G100" i="3"/>
  <c r="H100" i="3"/>
  <c r="I100" i="3"/>
  <c r="M100" i="3"/>
  <c r="Z100" i="3"/>
  <c r="AA100" i="3"/>
  <c r="AB100" i="3"/>
  <c r="G101" i="3"/>
  <c r="H101" i="3"/>
  <c r="I101" i="3"/>
  <c r="M101" i="3"/>
  <c r="Z101" i="3"/>
  <c r="AA101" i="3"/>
  <c r="AB101" i="3"/>
  <c r="G102" i="3"/>
  <c r="H102" i="3"/>
  <c r="I102" i="3"/>
  <c r="M102" i="3"/>
  <c r="Z102" i="3"/>
  <c r="AA102" i="3"/>
  <c r="AB102" i="3"/>
  <c r="G103" i="3"/>
  <c r="H103" i="3"/>
  <c r="I103" i="3"/>
  <c r="M103" i="3"/>
  <c r="Z103" i="3"/>
  <c r="AA103" i="3"/>
  <c r="AB103" i="3"/>
  <c r="G104" i="3"/>
  <c r="H104" i="3"/>
  <c r="I104" i="3"/>
  <c r="M104" i="3"/>
  <c r="Z104" i="3"/>
  <c r="AA104" i="3"/>
  <c r="AB104" i="3"/>
  <c r="I105" i="3"/>
  <c r="J105" i="3"/>
  <c r="K105" i="3"/>
  <c r="M105" i="3"/>
  <c r="Z105" i="3"/>
  <c r="AA105" i="3"/>
  <c r="AB105" i="3"/>
  <c r="I106" i="3"/>
  <c r="J106" i="3"/>
  <c r="K106" i="3"/>
  <c r="M106" i="3"/>
  <c r="Z106" i="3"/>
  <c r="AA106" i="3"/>
  <c r="AB106" i="3"/>
  <c r="I107" i="3"/>
  <c r="J107" i="3"/>
  <c r="K107" i="3"/>
  <c r="M107" i="3"/>
  <c r="Z107" i="3"/>
  <c r="AA107" i="3"/>
  <c r="AB107" i="3"/>
  <c r="I108" i="3"/>
  <c r="J108" i="3"/>
  <c r="K108" i="3"/>
  <c r="M108" i="3"/>
  <c r="Z108" i="3"/>
  <c r="AA108" i="3"/>
  <c r="AB108" i="3"/>
  <c r="G109" i="3"/>
  <c r="H109" i="3"/>
  <c r="I109" i="3"/>
  <c r="M109" i="3"/>
  <c r="Z109" i="3"/>
  <c r="AA109" i="3"/>
  <c r="AB109" i="3"/>
  <c r="G110" i="3"/>
  <c r="H110" i="3"/>
  <c r="I110" i="3"/>
  <c r="M110" i="3"/>
  <c r="Z110" i="3"/>
  <c r="AA110" i="3"/>
  <c r="AB110" i="3"/>
  <c r="G111" i="3"/>
  <c r="H111" i="3"/>
  <c r="I111" i="3"/>
  <c r="M111" i="3"/>
  <c r="Z111" i="3"/>
  <c r="AA111" i="3"/>
  <c r="AB111" i="3"/>
  <c r="G112" i="3"/>
  <c r="H112" i="3"/>
  <c r="I112" i="3"/>
  <c r="M112" i="3"/>
  <c r="Z112" i="3"/>
  <c r="AA112" i="3"/>
  <c r="AB112" i="3"/>
  <c r="G113" i="3"/>
  <c r="H113" i="3"/>
  <c r="I113" i="3"/>
  <c r="M113" i="3"/>
  <c r="Z113" i="3"/>
  <c r="AA113" i="3"/>
  <c r="AB113" i="3"/>
  <c r="G114" i="3"/>
  <c r="H114" i="3"/>
  <c r="I114" i="3"/>
  <c r="M114" i="3"/>
  <c r="Z114" i="3"/>
  <c r="AA114" i="3"/>
  <c r="AB114" i="3"/>
  <c r="G115" i="3"/>
  <c r="H115" i="3"/>
  <c r="I115" i="3"/>
  <c r="M115" i="3"/>
  <c r="Z115" i="3"/>
  <c r="AA115" i="3"/>
  <c r="AB115" i="3"/>
  <c r="G116" i="3"/>
  <c r="H116" i="3"/>
  <c r="I116" i="3"/>
  <c r="M116" i="3"/>
  <c r="Z116" i="3"/>
  <c r="AA116" i="3"/>
  <c r="AB116" i="3"/>
  <c r="G117" i="3"/>
  <c r="H117" i="3"/>
  <c r="I117" i="3"/>
  <c r="M117" i="3"/>
  <c r="Z117" i="3"/>
  <c r="AA117" i="3"/>
  <c r="AB117" i="3"/>
  <c r="G118" i="3"/>
  <c r="H118" i="3"/>
  <c r="I118" i="3"/>
  <c r="M118" i="3"/>
  <c r="Z118" i="3"/>
  <c r="AA118" i="3"/>
  <c r="AB118" i="3"/>
  <c r="G119" i="3"/>
  <c r="H119" i="3"/>
  <c r="I119" i="3"/>
  <c r="M119" i="3"/>
  <c r="Z119" i="3"/>
  <c r="AA119" i="3"/>
  <c r="AB119" i="3"/>
  <c r="I120" i="3"/>
  <c r="J120" i="3"/>
  <c r="K120" i="3"/>
  <c r="M120" i="3"/>
  <c r="Z120" i="3"/>
  <c r="AA120" i="3"/>
  <c r="AB120" i="3"/>
  <c r="I121" i="3"/>
  <c r="J121" i="3"/>
  <c r="K121" i="3"/>
  <c r="M121" i="3"/>
  <c r="Z121" i="3"/>
  <c r="AA121" i="3"/>
  <c r="AB121" i="3"/>
  <c r="I122" i="3"/>
  <c r="J122" i="3"/>
  <c r="K122" i="3"/>
  <c r="M122" i="3"/>
  <c r="Z122" i="3"/>
  <c r="AA122" i="3"/>
  <c r="AB122" i="3"/>
  <c r="I123" i="3"/>
  <c r="J123" i="3"/>
  <c r="K123" i="3"/>
  <c r="M123" i="3"/>
  <c r="Z123" i="3"/>
  <c r="AA123" i="3"/>
  <c r="AB123" i="3"/>
  <c r="I124" i="3"/>
  <c r="J124" i="3"/>
  <c r="K124" i="3"/>
  <c r="M124" i="3"/>
  <c r="Z124" i="3"/>
  <c r="AA124" i="3"/>
  <c r="AB124" i="3"/>
  <c r="I125" i="3"/>
  <c r="J125" i="3"/>
  <c r="K125" i="3"/>
  <c r="M125" i="3"/>
  <c r="Z125" i="3"/>
  <c r="AA125" i="3"/>
  <c r="AB125" i="3"/>
  <c r="G126" i="3"/>
  <c r="H126" i="3"/>
  <c r="I126" i="3"/>
  <c r="M126" i="3"/>
  <c r="Z126" i="3"/>
  <c r="AA126" i="3"/>
  <c r="AB126" i="3"/>
  <c r="G127" i="3"/>
  <c r="H127" i="3"/>
  <c r="I127" i="3"/>
  <c r="M127" i="3"/>
  <c r="Z127" i="3"/>
  <c r="AA127" i="3"/>
  <c r="AB127" i="3"/>
  <c r="G128" i="3"/>
  <c r="H128" i="3"/>
  <c r="I128" i="3"/>
  <c r="M128" i="3"/>
  <c r="Z128" i="3"/>
  <c r="AA128" i="3"/>
  <c r="AB128" i="3"/>
  <c r="G129" i="3"/>
  <c r="H129" i="3"/>
  <c r="I129" i="3"/>
  <c r="M129" i="3"/>
  <c r="Z129" i="3"/>
  <c r="AA129" i="3"/>
  <c r="AB129" i="3"/>
  <c r="G130" i="3"/>
  <c r="H130" i="3"/>
  <c r="I130" i="3"/>
  <c r="M130" i="3"/>
  <c r="Z130" i="3"/>
  <c r="AA130" i="3"/>
  <c r="AB130" i="3"/>
  <c r="G131" i="3"/>
  <c r="H131" i="3"/>
  <c r="I131" i="3"/>
  <c r="M131" i="3"/>
  <c r="Z131" i="3"/>
  <c r="AA131" i="3"/>
  <c r="AB131" i="3"/>
  <c r="G132" i="3"/>
  <c r="H132" i="3"/>
  <c r="I132" i="3"/>
  <c r="M132" i="3"/>
  <c r="Z132" i="3"/>
  <c r="AA132" i="3"/>
  <c r="AB132" i="3"/>
  <c r="G133" i="3"/>
  <c r="H133" i="3"/>
  <c r="I133" i="3"/>
  <c r="M133" i="3"/>
  <c r="Z133" i="3"/>
  <c r="AA133" i="3"/>
  <c r="AB133" i="3"/>
  <c r="G134" i="3"/>
  <c r="H134" i="3"/>
  <c r="I134" i="3"/>
  <c r="M134" i="3"/>
  <c r="Z134" i="3"/>
  <c r="AA134" i="3"/>
  <c r="AB134" i="3"/>
  <c r="I135" i="3"/>
  <c r="J135" i="3"/>
  <c r="K135" i="3"/>
  <c r="M135" i="3"/>
  <c r="Z135" i="3"/>
  <c r="AA135" i="3"/>
  <c r="AB135" i="3"/>
  <c r="I136" i="3"/>
  <c r="J136" i="3"/>
  <c r="K136" i="3"/>
  <c r="M136" i="3"/>
  <c r="Z136" i="3"/>
  <c r="AA136" i="3"/>
  <c r="AB136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M146" i="3"/>
  <c r="W146" i="3"/>
  <c r="X146" i="3"/>
  <c r="Y146" i="3"/>
  <c r="Z146" i="3"/>
  <c r="AA146" i="3"/>
  <c r="AB146" i="3"/>
  <c r="M147" i="3"/>
  <c r="W147" i="3"/>
  <c r="X147" i="3"/>
  <c r="Y147" i="3"/>
  <c r="Z147" i="3"/>
  <c r="AA147" i="3"/>
  <c r="AB147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G151" i="3"/>
  <c r="H151" i="3"/>
  <c r="I151" i="3"/>
  <c r="J151" i="3"/>
  <c r="K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G152" i="3"/>
  <c r="H152" i="3"/>
  <c r="I152" i="3"/>
  <c r="J152" i="3"/>
  <c r="K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G153" i="3"/>
  <c r="H153" i="3"/>
  <c r="I153" i="3"/>
  <c r="J153" i="3"/>
  <c r="K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G154" i="3"/>
  <c r="H154" i="3"/>
  <c r="I154" i="3"/>
  <c r="J154" i="3"/>
  <c r="K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G157" i="3"/>
  <c r="H157" i="3"/>
  <c r="I157" i="3"/>
  <c r="J157" i="3"/>
  <c r="K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G158" i="3"/>
  <c r="H158" i="3"/>
  <c r="I158" i="3"/>
  <c r="J158" i="3"/>
  <c r="K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G159" i="3"/>
  <c r="H159" i="3"/>
  <c r="I159" i="3"/>
  <c r="J159" i="3"/>
  <c r="K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I160" i="3"/>
  <c r="J160" i="3"/>
  <c r="K160" i="3"/>
  <c r="M160" i="3"/>
  <c r="Z160" i="3"/>
  <c r="AA160" i="3"/>
  <c r="AB160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I163" i="3"/>
  <c r="J163" i="3"/>
  <c r="K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G164" i="3"/>
  <c r="H164" i="3"/>
  <c r="I164" i="3"/>
  <c r="J164" i="3"/>
  <c r="K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G165" i="3"/>
  <c r="H165" i="3"/>
  <c r="I165" i="3"/>
  <c r="J165" i="3"/>
  <c r="K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G166" i="3"/>
  <c r="H166" i="3"/>
  <c r="I166" i="3"/>
  <c r="J166" i="3"/>
  <c r="K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G167" i="3"/>
  <c r="H167" i="3"/>
  <c r="I167" i="3"/>
  <c r="J167" i="3"/>
  <c r="K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G168" i="3"/>
  <c r="H168" i="3"/>
  <c r="I168" i="3"/>
  <c r="J168" i="3"/>
  <c r="K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G169" i="3"/>
  <c r="H169" i="3"/>
  <c r="I169" i="3"/>
  <c r="J169" i="3"/>
  <c r="K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G170" i="3"/>
  <c r="H170" i="3"/>
  <c r="I170" i="3"/>
  <c r="J170" i="3"/>
  <c r="K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G171" i="3"/>
  <c r="H171" i="3"/>
  <c r="I171" i="3"/>
  <c r="J171" i="3"/>
  <c r="K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G172" i="3"/>
  <c r="H172" i="3"/>
  <c r="I172" i="3"/>
  <c r="J172" i="3"/>
  <c r="K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G173" i="3"/>
  <c r="H173" i="3"/>
  <c r="I173" i="3"/>
  <c r="J173" i="3"/>
  <c r="K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G174" i="3"/>
  <c r="H174" i="3"/>
  <c r="I174" i="3"/>
  <c r="J174" i="3"/>
  <c r="K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G175" i="3"/>
  <c r="H175" i="3"/>
  <c r="I175" i="3"/>
  <c r="J175" i="3"/>
  <c r="K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G176" i="3"/>
  <c r="H176" i="3"/>
  <c r="I176" i="3"/>
  <c r="J176" i="3"/>
  <c r="K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G177" i="3"/>
  <c r="H177" i="3"/>
  <c r="I177" i="3"/>
  <c r="J177" i="3"/>
  <c r="K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G178" i="3"/>
  <c r="H178" i="3"/>
  <c r="I178" i="3"/>
  <c r="J178" i="3"/>
  <c r="K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G179" i="3"/>
  <c r="H179" i="3"/>
  <c r="I179" i="3"/>
  <c r="J179" i="3"/>
  <c r="K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G180" i="3"/>
  <c r="H180" i="3"/>
  <c r="I180" i="3"/>
  <c r="J180" i="3"/>
  <c r="K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G181" i="3"/>
  <c r="H181" i="3"/>
  <c r="I181" i="3"/>
  <c r="J181" i="3"/>
  <c r="K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G182" i="3"/>
  <c r="H182" i="3"/>
  <c r="I182" i="3"/>
  <c r="J182" i="3"/>
  <c r="K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G185" i="3"/>
  <c r="H185" i="3"/>
  <c r="I185" i="3"/>
  <c r="M185" i="3"/>
  <c r="Z185" i="3"/>
  <c r="AA185" i="3"/>
  <c r="AB185" i="3"/>
  <c r="G186" i="3"/>
  <c r="H186" i="3"/>
  <c r="I186" i="3"/>
  <c r="M186" i="3"/>
  <c r="Z186" i="3"/>
  <c r="AA186" i="3"/>
  <c r="AB186" i="3"/>
  <c r="G187" i="3"/>
  <c r="H187" i="3"/>
  <c r="I187" i="3"/>
  <c r="M187" i="3"/>
  <c r="Z187" i="3"/>
  <c r="AA187" i="3"/>
  <c r="AB187" i="3"/>
  <c r="G188" i="3"/>
  <c r="H188" i="3"/>
  <c r="I188" i="3"/>
  <c r="M188" i="3"/>
  <c r="Z188" i="3"/>
  <c r="AA188" i="3"/>
  <c r="AB188" i="3"/>
  <c r="G189" i="3"/>
  <c r="H189" i="3"/>
  <c r="I189" i="3"/>
  <c r="M189" i="3"/>
  <c r="Z189" i="3"/>
  <c r="AA189" i="3"/>
  <c r="AB189" i="3"/>
  <c r="G190" i="3"/>
  <c r="H190" i="3"/>
  <c r="I190" i="3"/>
  <c r="M190" i="3"/>
  <c r="Z190" i="3"/>
  <c r="AA190" i="3"/>
  <c r="AB190" i="3"/>
  <c r="G191" i="3"/>
  <c r="H191" i="3"/>
  <c r="I191" i="3"/>
  <c r="M191" i="3"/>
  <c r="Z191" i="3"/>
  <c r="AA191" i="3"/>
  <c r="AB191" i="3"/>
  <c r="G192" i="3"/>
  <c r="H192" i="3"/>
  <c r="I192" i="3"/>
  <c r="J192" i="3"/>
  <c r="K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G193" i="3"/>
  <c r="H193" i="3"/>
  <c r="I193" i="3"/>
  <c r="J193" i="3"/>
  <c r="K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G194" i="3"/>
  <c r="H194" i="3"/>
  <c r="I194" i="3"/>
  <c r="J194" i="3"/>
  <c r="K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G195" i="3"/>
  <c r="H195" i="3"/>
  <c r="I195" i="3"/>
  <c r="J195" i="3"/>
  <c r="K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G196" i="3"/>
  <c r="H196" i="3"/>
  <c r="I196" i="3"/>
  <c r="J196" i="3"/>
  <c r="K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G197" i="3"/>
  <c r="H197" i="3"/>
  <c r="I197" i="3"/>
  <c r="J197" i="3"/>
  <c r="K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G198" i="3"/>
  <c r="H198" i="3"/>
  <c r="I198" i="3"/>
  <c r="J198" i="3"/>
  <c r="K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G199" i="3"/>
  <c r="H199" i="3"/>
  <c r="I199" i="3"/>
  <c r="M199" i="3"/>
  <c r="Z199" i="3"/>
  <c r="AA199" i="3"/>
  <c r="AB199" i="3"/>
  <c r="G200" i="3"/>
  <c r="H200" i="3"/>
  <c r="I200" i="3"/>
  <c r="M200" i="3"/>
  <c r="Z200" i="3"/>
  <c r="AA200" i="3"/>
  <c r="AB200" i="3"/>
  <c r="G201" i="3"/>
  <c r="H201" i="3"/>
  <c r="I201" i="3"/>
  <c r="M201" i="3"/>
  <c r="Z201" i="3"/>
  <c r="AA201" i="3"/>
  <c r="AB201" i="3"/>
  <c r="G202" i="3"/>
  <c r="H202" i="3"/>
  <c r="I202" i="3"/>
  <c r="J202" i="3"/>
  <c r="K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G203" i="3"/>
  <c r="H203" i="3"/>
  <c r="I203" i="3"/>
  <c r="J203" i="3"/>
  <c r="K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I204" i="3"/>
  <c r="J204" i="3"/>
  <c r="K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G208" i="3"/>
  <c r="H208" i="3"/>
  <c r="I208" i="3"/>
  <c r="J208" i="3"/>
  <c r="K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G210" i="3"/>
  <c r="H210" i="3"/>
  <c r="I210" i="3"/>
  <c r="M210" i="3"/>
  <c r="Z210" i="3"/>
  <c r="AA210" i="3"/>
  <c r="AB210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AA242" i="3"/>
  <c r="AB242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AA243" i="3"/>
  <c r="AB243" i="3"/>
  <c r="M244" i="3"/>
  <c r="W244" i="3"/>
  <c r="X244" i="3"/>
  <c r="Y244" i="3"/>
  <c r="Z244" i="3"/>
  <c r="AA244" i="3"/>
  <c r="AB244" i="3"/>
  <c r="M245" i="3"/>
  <c r="W245" i="3"/>
  <c r="X245" i="3"/>
  <c r="Y245" i="3"/>
  <c r="Z245" i="3"/>
  <c r="AA245" i="3"/>
  <c r="AB245" i="3"/>
  <c r="M246" i="3"/>
  <c r="W246" i="3"/>
  <c r="X246" i="3"/>
  <c r="Y246" i="3"/>
  <c r="Z246" i="3"/>
  <c r="AA246" i="3"/>
  <c r="AB246" i="3"/>
  <c r="M247" i="3"/>
  <c r="W247" i="3"/>
  <c r="X247" i="3"/>
  <c r="Y247" i="3"/>
  <c r="Z247" i="3"/>
  <c r="AA247" i="3"/>
  <c r="AB247" i="3"/>
  <c r="M248" i="3"/>
  <c r="W248" i="3"/>
  <c r="X248" i="3"/>
  <c r="Y248" i="3"/>
  <c r="Z248" i="3"/>
  <c r="AA248" i="3"/>
  <c r="AB248" i="3"/>
  <c r="M249" i="3"/>
  <c r="W249" i="3"/>
  <c r="X249" i="3"/>
  <c r="Y249" i="3"/>
  <c r="Z249" i="3"/>
  <c r="AA249" i="3"/>
  <c r="AB249" i="3"/>
  <c r="M250" i="3"/>
  <c r="W250" i="3"/>
  <c r="X250" i="3"/>
  <c r="Y250" i="3"/>
  <c r="Z250" i="3"/>
  <c r="AA250" i="3"/>
  <c r="AB250" i="3"/>
  <c r="M251" i="3"/>
  <c r="W251" i="3"/>
  <c r="X251" i="3"/>
  <c r="Y251" i="3"/>
  <c r="Z251" i="3"/>
  <c r="AA251" i="3"/>
  <c r="AB251" i="3"/>
  <c r="M252" i="3"/>
  <c r="W252" i="3"/>
  <c r="X252" i="3"/>
  <c r="Y252" i="3"/>
  <c r="Z252" i="3"/>
  <c r="AA252" i="3"/>
  <c r="AB252" i="3"/>
  <c r="M253" i="3"/>
  <c r="W253" i="3"/>
  <c r="X253" i="3"/>
  <c r="Y253" i="3"/>
  <c r="Z253" i="3"/>
  <c r="AA253" i="3"/>
  <c r="AB253" i="3"/>
  <c r="G254" i="3"/>
  <c r="H254" i="3"/>
  <c r="I254" i="3"/>
  <c r="M254" i="3"/>
  <c r="Z254" i="3"/>
  <c r="AA254" i="3"/>
  <c r="AB254" i="3"/>
  <c r="G255" i="3"/>
  <c r="H255" i="3"/>
  <c r="I255" i="3"/>
  <c r="M255" i="3"/>
  <c r="Z255" i="3"/>
  <c r="AA255" i="3"/>
  <c r="AB255" i="3"/>
  <c r="H256" i="3"/>
  <c r="I256" i="3"/>
  <c r="J256" i="3"/>
  <c r="M256" i="3"/>
  <c r="Z256" i="3"/>
  <c r="AA256" i="3"/>
  <c r="AB256" i="3"/>
  <c r="G257" i="3"/>
  <c r="H257" i="3"/>
  <c r="I257" i="3"/>
  <c r="M257" i="3"/>
  <c r="Z257" i="3"/>
  <c r="AA257" i="3"/>
  <c r="AB257" i="3"/>
  <c r="G258" i="3"/>
  <c r="H258" i="3"/>
  <c r="I258" i="3"/>
  <c r="M258" i="3"/>
  <c r="Z258" i="3"/>
  <c r="AA258" i="3"/>
  <c r="AB258" i="3"/>
  <c r="G259" i="3"/>
  <c r="H259" i="3"/>
  <c r="I259" i="3"/>
  <c r="M259" i="3"/>
  <c r="Z259" i="3"/>
  <c r="AA259" i="3"/>
  <c r="AB259" i="3"/>
  <c r="I260" i="3"/>
  <c r="J260" i="3"/>
  <c r="K260" i="3"/>
  <c r="M260" i="3"/>
  <c r="Z260" i="3"/>
  <c r="AA260" i="3"/>
  <c r="AB260" i="3"/>
  <c r="I261" i="3"/>
  <c r="J261" i="3"/>
  <c r="K261" i="3"/>
  <c r="M261" i="3"/>
  <c r="Z261" i="3"/>
  <c r="AA261" i="3"/>
  <c r="AB261" i="3"/>
  <c r="G262" i="3"/>
  <c r="H262" i="3"/>
  <c r="I262" i="3"/>
  <c r="M262" i="3"/>
  <c r="Z262" i="3"/>
  <c r="AA262" i="3"/>
  <c r="AB262" i="3"/>
  <c r="G263" i="3"/>
  <c r="H263" i="3"/>
  <c r="I263" i="3"/>
  <c r="M263" i="3"/>
  <c r="Z263" i="3"/>
  <c r="AA263" i="3"/>
  <c r="AB263" i="3"/>
  <c r="G264" i="3"/>
  <c r="H264" i="3"/>
  <c r="I264" i="3"/>
  <c r="M264" i="3"/>
  <c r="Z264" i="3"/>
  <c r="AA264" i="3"/>
  <c r="AB264" i="3"/>
  <c r="G265" i="3"/>
  <c r="H265" i="3"/>
  <c r="I265" i="3"/>
  <c r="M265" i="3"/>
  <c r="Z265" i="3"/>
  <c r="AA265" i="3"/>
  <c r="AB265" i="3"/>
  <c r="G266" i="3"/>
  <c r="H266" i="3"/>
  <c r="I266" i="3"/>
  <c r="M266" i="3"/>
  <c r="Z266" i="3"/>
  <c r="AA266" i="3"/>
  <c r="AB266" i="3"/>
  <c r="G267" i="3"/>
  <c r="H267" i="3"/>
  <c r="I267" i="3"/>
  <c r="M267" i="3"/>
  <c r="Z267" i="3"/>
  <c r="AA267" i="3"/>
  <c r="AB267" i="3"/>
  <c r="G268" i="3"/>
  <c r="H268" i="3"/>
  <c r="I268" i="3"/>
  <c r="M268" i="3"/>
  <c r="Z268" i="3"/>
  <c r="AA268" i="3"/>
  <c r="AB268" i="3"/>
  <c r="I269" i="3"/>
  <c r="J269" i="3"/>
  <c r="K269" i="3"/>
  <c r="M269" i="3"/>
  <c r="Z269" i="3"/>
  <c r="AA269" i="3"/>
  <c r="AB269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AA270" i="3"/>
  <c r="AB270" i="3"/>
  <c r="M271" i="3"/>
  <c r="N271" i="3"/>
  <c r="O271" i="3"/>
  <c r="P271" i="3"/>
  <c r="Q271" i="3"/>
  <c r="R271" i="3"/>
  <c r="S271" i="3"/>
  <c r="T271" i="3"/>
  <c r="U271" i="3"/>
  <c r="V271" i="3"/>
  <c r="W271" i="3"/>
  <c r="X271" i="3"/>
  <c r="Y271" i="3"/>
  <c r="Z271" i="3"/>
  <c r="AA271" i="3"/>
  <c r="AB271" i="3"/>
  <c r="M272" i="3"/>
  <c r="N272" i="3"/>
  <c r="O272" i="3"/>
  <c r="P272" i="3"/>
  <c r="Q272" i="3"/>
  <c r="R272" i="3"/>
  <c r="S272" i="3"/>
  <c r="T272" i="3"/>
  <c r="U272" i="3"/>
  <c r="V272" i="3"/>
  <c r="W272" i="3"/>
  <c r="X272" i="3"/>
  <c r="Y272" i="3"/>
  <c r="Z272" i="3"/>
  <c r="AA272" i="3"/>
  <c r="AB272" i="3"/>
  <c r="M273" i="3"/>
  <c r="N273" i="3"/>
  <c r="O273" i="3"/>
  <c r="P273" i="3"/>
  <c r="Q273" i="3"/>
  <c r="R273" i="3"/>
  <c r="S273" i="3"/>
  <c r="T273" i="3"/>
  <c r="U273" i="3"/>
  <c r="V273" i="3"/>
  <c r="W273" i="3"/>
  <c r="X273" i="3"/>
  <c r="Y273" i="3"/>
  <c r="Z273" i="3"/>
  <c r="AA273" i="3"/>
  <c r="AB273" i="3"/>
  <c r="M274" i="3"/>
  <c r="N274" i="3"/>
  <c r="O274" i="3"/>
  <c r="P274" i="3"/>
  <c r="Q274" i="3"/>
  <c r="R274" i="3"/>
  <c r="S274" i="3"/>
  <c r="T274" i="3"/>
  <c r="U274" i="3"/>
  <c r="V274" i="3"/>
  <c r="W274" i="3"/>
  <c r="X274" i="3"/>
  <c r="Y274" i="3"/>
  <c r="Z274" i="3"/>
  <c r="AA274" i="3"/>
  <c r="AB274" i="3"/>
  <c r="G275" i="3"/>
  <c r="H275" i="3"/>
  <c r="I275" i="3"/>
  <c r="M275" i="3"/>
  <c r="Z275" i="3"/>
  <c r="AA275" i="3"/>
  <c r="AB275" i="3"/>
  <c r="I276" i="3"/>
  <c r="J276" i="3"/>
  <c r="K276" i="3"/>
  <c r="M276" i="3"/>
  <c r="Z276" i="3"/>
  <c r="AA276" i="3"/>
  <c r="AB276" i="3"/>
  <c r="M277" i="3"/>
  <c r="N277" i="3"/>
  <c r="O277" i="3"/>
  <c r="P277" i="3"/>
  <c r="Q277" i="3"/>
  <c r="R277" i="3"/>
  <c r="S277" i="3"/>
  <c r="T277" i="3"/>
  <c r="U277" i="3"/>
  <c r="V277" i="3"/>
  <c r="W277" i="3"/>
  <c r="X277" i="3"/>
  <c r="Y277" i="3"/>
  <c r="Z277" i="3"/>
  <c r="AA277" i="3"/>
  <c r="AB277" i="3"/>
  <c r="M278" i="3"/>
  <c r="N278" i="3"/>
  <c r="O278" i="3"/>
  <c r="P278" i="3"/>
  <c r="Q278" i="3"/>
  <c r="R278" i="3"/>
  <c r="S278" i="3"/>
  <c r="T278" i="3"/>
  <c r="U278" i="3"/>
  <c r="V278" i="3"/>
  <c r="W278" i="3"/>
  <c r="X278" i="3"/>
  <c r="Y278" i="3"/>
  <c r="Z278" i="3"/>
  <c r="AA278" i="3"/>
  <c r="AB278" i="3"/>
  <c r="M279" i="3"/>
  <c r="N279" i="3"/>
  <c r="O279" i="3"/>
  <c r="P279" i="3"/>
  <c r="Q279" i="3"/>
  <c r="R279" i="3"/>
  <c r="S279" i="3"/>
  <c r="T279" i="3"/>
  <c r="U279" i="3"/>
  <c r="V279" i="3"/>
  <c r="W279" i="3"/>
  <c r="X279" i="3"/>
  <c r="Y279" i="3"/>
  <c r="Z279" i="3"/>
  <c r="AA279" i="3"/>
  <c r="AB279" i="3"/>
  <c r="M280" i="3"/>
  <c r="N280" i="3"/>
  <c r="O280" i="3"/>
  <c r="P280" i="3"/>
  <c r="Q280" i="3"/>
  <c r="R280" i="3"/>
  <c r="S280" i="3"/>
  <c r="T280" i="3"/>
  <c r="U280" i="3"/>
  <c r="V280" i="3"/>
  <c r="W280" i="3"/>
  <c r="X280" i="3"/>
  <c r="Y280" i="3"/>
  <c r="Z280" i="3"/>
  <c r="AA280" i="3"/>
  <c r="AB280" i="3"/>
  <c r="M281" i="3"/>
  <c r="N281" i="3"/>
  <c r="O281" i="3"/>
  <c r="P281" i="3"/>
  <c r="Q281" i="3"/>
  <c r="R281" i="3"/>
  <c r="S281" i="3"/>
  <c r="T281" i="3"/>
  <c r="U281" i="3"/>
  <c r="V281" i="3"/>
  <c r="W281" i="3"/>
  <c r="X281" i="3"/>
  <c r="Y281" i="3"/>
  <c r="Z281" i="3"/>
  <c r="AA281" i="3"/>
  <c r="AB281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AA282" i="3"/>
  <c r="AB282" i="3"/>
  <c r="M283" i="3"/>
  <c r="N283" i="3"/>
  <c r="O283" i="3"/>
  <c r="P283" i="3"/>
  <c r="Q283" i="3"/>
  <c r="R283" i="3"/>
  <c r="S283" i="3"/>
  <c r="T283" i="3"/>
  <c r="U283" i="3"/>
  <c r="V283" i="3"/>
  <c r="W283" i="3"/>
  <c r="X283" i="3"/>
  <c r="Y283" i="3"/>
  <c r="Z283" i="3"/>
  <c r="AA283" i="3"/>
  <c r="AB283" i="3"/>
  <c r="M284" i="3"/>
  <c r="W284" i="3"/>
  <c r="X284" i="3"/>
  <c r="Y284" i="3"/>
  <c r="Z284" i="3"/>
  <c r="AA284" i="3"/>
  <c r="AB284" i="3"/>
  <c r="M285" i="3"/>
  <c r="W285" i="3"/>
  <c r="X285" i="3"/>
  <c r="Y285" i="3"/>
  <c r="Z285" i="3"/>
  <c r="AA285" i="3"/>
  <c r="AB285" i="3"/>
  <c r="M286" i="3"/>
  <c r="W286" i="3"/>
  <c r="X286" i="3"/>
  <c r="Y286" i="3"/>
  <c r="Z286" i="3"/>
  <c r="AA286" i="3"/>
  <c r="AB286" i="3"/>
  <c r="M287" i="3"/>
  <c r="W287" i="3"/>
  <c r="X287" i="3"/>
  <c r="Z287" i="3"/>
  <c r="AA287" i="3"/>
  <c r="AB287" i="3"/>
  <c r="G289" i="3"/>
  <c r="H289" i="3"/>
  <c r="I289" i="3"/>
  <c r="M289" i="3"/>
  <c r="Z289" i="3"/>
  <c r="AA289" i="3"/>
  <c r="AB289" i="3"/>
  <c r="G290" i="3"/>
  <c r="H290" i="3"/>
  <c r="I290" i="3"/>
  <c r="J290" i="3"/>
  <c r="K290" i="3"/>
  <c r="M290" i="3"/>
  <c r="N290" i="3"/>
  <c r="O290" i="3"/>
  <c r="P290" i="3"/>
  <c r="Q290" i="3"/>
  <c r="R290" i="3"/>
  <c r="S290" i="3"/>
  <c r="T290" i="3"/>
  <c r="U290" i="3"/>
  <c r="V290" i="3"/>
  <c r="W290" i="3"/>
  <c r="X290" i="3"/>
  <c r="Y290" i="3"/>
  <c r="Z290" i="3"/>
  <c r="AA290" i="3"/>
  <c r="AB290" i="3"/>
  <c r="G291" i="3"/>
  <c r="H291" i="3"/>
  <c r="I291" i="3"/>
  <c r="J291" i="3"/>
  <c r="K291" i="3"/>
  <c r="M291" i="3"/>
  <c r="N291" i="3"/>
  <c r="O291" i="3"/>
  <c r="P291" i="3"/>
  <c r="Q291" i="3"/>
  <c r="R291" i="3"/>
  <c r="S291" i="3"/>
  <c r="T291" i="3"/>
  <c r="U291" i="3"/>
  <c r="V291" i="3"/>
  <c r="W291" i="3"/>
  <c r="X291" i="3"/>
  <c r="Y291" i="3"/>
  <c r="Z291" i="3"/>
  <c r="AA291" i="3"/>
  <c r="AB291" i="3"/>
  <c r="G292" i="3"/>
  <c r="H292" i="3"/>
  <c r="I292" i="3"/>
  <c r="J292" i="3"/>
  <c r="K292" i="3"/>
  <c r="M292" i="3"/>
  <c r="N292" i="3"/>
  <c r="O292" i="3"/>
  <c r="P292" i="3"/>
  <c r="Q292" i="3"/>
  <c r="R292" i="3"/>
  <c r="S292" i="3"/>
  <c r="T292" i="3"/>
  <c r="U292" i="3"/>
  <c r="V292" i="3"/>
  <c r="W292" i="3"/>
  <c r="X292" i="3"/>
  <c r="Y292" i="3"/>
  <c r="Z292" i="3"/>
  <c r="AA292" i="3"/>
  <c r="AB292" i="3"/>
  <c r="G293" i="3"/>
  <c r="H293" i="3"/>
  <c r="I293" i="3"/>
  <c r="J293" i="3"/>
  <c r="K293" i="3"/>
  <c r="M293" i="3"/>
  <c r="N293" i="3"/>
  <c r="O293" i="3"/>
  <c r="P293" i="3"/>
  <c r="Q293" i="3"/>
  <c r="R293" i="3"/>
  <c r="S293" i="3"/>
  <c r="T293" i="3"/>
  <c r="U293" i="3"/>
  <c r="V293" i="3"/>
  <c r="W293" i="3"/>
  <c r="X293" i="3"/>
  <c r="Y293" i="3"/>
  <c r="Z293" i="3"/>
  <c r="AA293" i="3"/>
  <c r="AB293" i="3"/>
  <c r="G294" i="3"/>
  <c r="H294" i="3"/>
  <c r="I294" i="3"/>
  <c r="J294" i="3"/>
  <c r="K294" i="3"/>
  <c r="M294" i="3"/>
  <c r="N294" i="3"/>
  <c r="O294" i="3"/>
  <c r="P294" i="3"/>
  <c r="Q294" i="3"/>
  <c r="R294" i="3"/>
  <c r="S294" i="3"/>
  <c r="T294" i="3"/>
  <c r="U294" i="3"/>
  <c r="V294" i="3"/>
  <c r="W294" i="3"/>
  <c r="X294" i="3"/>
  <c r="Y294" i="3"/>
  <c r="Z294" i="3"/>
  <c r="AA294" i="3"/>
  <c r="AB294" i="3"/>
  <c r="G295" i="3"/>
  <c r="H295" i="3"/>
  <c r="I295" i="3"/>
  <c r="J295" i="3"/>
  <c r="K295" i="3"/>
  <c r="M295" i="3"/>
  <c r="N295" i="3"/>
  <c r="O295" i="3"/>
  <c r="P295" i="3"/>
  <c r="Q295" i="3"/>
  <c r="R295" i="3"/>
  <c r="S295" i="3"/>
  <c r="T295" i="3"/>
  <c r="U295" i="3"/>
  <c r="V295" i="3"/>
  <c r="W295" i="3"/>
  <c r="X295" i="3"/>
  <c r="Y295" i="3"/>
  <c r="Z295" i="3"/>
  <c r="AA295" i="3"/>
  <c r="AB295" i="3"/>
  <c r="G296" i="3"/>
  <c r="H296" i="3"/>
  <c r="I296" i="3"/>
  <c r="M296" i="3"/>
  <c r="Z296" i="3"/>
  <c r="AA296" i="3"/>
  <c r="AB296" i="3"/>
  <c r="G297" i="3"/>
  <c r="H297" i="3"/>
  <c r="I297" i="3"/>
  <c r="M297" i="3"/>
  <c r="Z297" i="3"/>
  <c r="AA297" i="3"/>
  <c r="AB297" i="3"/>
  <c r="G298" i="3"/>
  <c r="H298" i="3"/>
  <c r="I298" i="3"/>
  <c r="M298" i="3"/>
  <c r="Z298" i="3"/>
  <c r="AA298" i="3"/>
  <c r="AB298" i="3"/>
  <c r="G299" i="3"/>
  <c r="H299" i="3"/>
  <c r="I299" i="3"/>
  <c r="M299" i="3"/>
  <c r="Z299" i="3"/>
  <c r="AA299" i="3"/>
  <c r="AB299" i="3"/>
  <c r="G300" i="3"/>
  <c r="H300" i="3"/>
  <c r="I300" i="3"/>
  <c r="M300" i="3"/>
  <c r="Z300" i="3"/>
  <c r="AA300" i="3"/>
  <c r="AB300" i="3"/>
  <c r="M301" i="3"/>
  <c r="N301" i="3"/>
  <c r="O301" i="3"/>
  <c r="P301" i="3"/>
  <c r="Q301" i="3"/>
  <c r="R301" i="3"/>
  <c r="S301" i="3"/>
  <c r="T301" i="3"/>
  <c r="U301" i="3"/>
  <c r="V301" i="3"/>
  <c r="W301" i="3"/>
  <c r="X301" i="3"/>
  <c r="Y301" i="3"/>
  <c r="Z301" i="3"/>
  <c r="AA301" i="3"/>
  <c r="AB301" i="3"/>
  <c r="M302" i="3"/>
  <c r="N302" i="3"/>
  <c r="O302" i="3"/>
  <c r="P302" i="3"/>
  <c r="Q302" i="3"/>
  <c r="R302" i="3"/>
  <c r="S302" i="3"/>
  <c r="T302" i="3"/>
  <c r="U302" i="3"/>
  <c r="V302" i="3"/>
  <c r="W302" i="3"/>
  <c r="X302" i="3"/>
  <c r="Y302" i="3"/>
  <c r="Z302" i="3"/>
  <c r="AA302" i="3"/>
  <c r="AB302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AA303" i="3"/>
  <c r="AB303" i="3"/>
  <c r="M304" i="3"/>
  <c r="N304" i="3"/>
  <c r="O304" i="3"/>
  <c r="P304" i="3"/>
  <c r="Q304" i="3"/>
  <c r="R304" i="3"/>
  <c r="S304" i="3"/>
  <c r="T304" i="3"/>
  <c r="U304" i="3"/>
  <c r="V304" i="3"/>
  <c r="W304" i="3"/>
  <c r="X304" i="3"/>
  <c r="Y304" i="3"/>
  <c r="Z304" i="3"/>
  <c r="AA304" i="3"/>
  <c r="AB304" i="3"/>
  <c r="M305" i="3"/>
  <c r="N305" i="3"/>
  <c r="O305" i="3"/>
  <c r="P305" i="3"/>
  <c r="Q305" i="3"/>
  <c r="R305" i="3"/>
  <c r="S305" i="3"/>
  <c r="T305" i="3"/>
  <c r="U305" i="3"/>
  <c r="V305" i="3"/>
  <c r="W305" i="3"/>
  <c r="X305" i="3"/>
  <c r="Y305" i="3"/>
  <c r="Z305" i="3"/>
  <c r="AA305" i="3"/>
  <c r="AB305" i="3"/>
  <c r="G306" i="3"/>
  <c r="H306" i="3"/>
  <c r="I306" i="3"/>
  <c r="J306" i="3"/>
  <c r="K306" i="3"/>
  <c r="M306" i="3"/>
  <c r="N306" i="3"/>
  <c r="O306" i="3"/>
  <c r="P306" i="3"/>
  <c r="Q306" i="3"/>
  <c r="R306" i="3"/>
  <c r="S306" i="3"/>
  <c r="T306" i="3"/>
  <c r="U306" i="3"/>
  <c r="V306" i="3"/>
  <c r="W306" i="3"/>
  <c r="X306" i="3"/>
  <c r="Y306" i="3"/>
  <c r="Z306" i="3"/>
  <c r="AA306" i="3"/>
  <c r="AB306" i="3"/>
  <c r="G307" i="3"/>
  <c r="H307" i="3"/>
  <c r="I307" i="3"/>
  <c r="J307" i="3"/>
  <c r="K307" i="3"/>
  <c r="M307" i="3"/>
  <c r="N307" i="3"/>
  <c r="O307" i="3"/>
  <c r="P307" i="3"/>
  <c r="Q307" i="3"/>
  <c r="R307" i="3"/>
  <c r="S307" i="3"/>
  <c r="T307" i="3"/>
  <c r="U307" i="3"/>
  <c r="V307" i="3"/>
  <c r="W307" i="3"/>
  <c r="X307" i="3"/>
  <c r="Y307" i="3"/>
  <c r="Z307" i="3"/>
  <c r="AA307" i="3"/>
  <c r="AB307" i="3"/>
  <c r="G308" i="3"/>
  <c r="H308" i="3"/>
  <c r="I308" i="3"/>
  <c r="J308" i="3"/>
  <c r="K308" i="3"/>
  <c r="M308" i="3"/>
  <c r="N308" i="3"/>
  <c r="O308" i="3"/>
  <c r="P308" i="3"/>
  <c r="Q308" i="3"/>
  <c r="R308" i="3"/>
  <c r="S308" i="3"/>
  <c r="T308" i="3"/>
  <c r="U308" i="3"/>
  <c r="V308" i="3"/>
  <c r="W308" i="3"/>
  <c r="X308" i="3"/>
  <c r="Y308" i="3"/>
  <c r="Z308" i="3"/>
  <c r="AA308" i="3"/>
  <c r="AB308" i="3"/>
  <c r="I309" i="3"/>
  <c r="J309" i="3"/>
  <c r="K309" i="3"/>
  <c r="M309" i="3"/>
  <c r="N309" i="3"/>
  <c r="O309" i="3"/>
  <c r="P309" i="3"/>
  <c r="Q309" i="3"/>
  <c r="R309" i="3"/>
  <c r="S309" i="3"/>
  <c r="T309" i="3"/>
  <c r="U309" i="3"/>
  <c r="V309" i="3"/>
  <c r="W309" i="3"/>
  <c r="X309" i="3"/>
  <c r="Y309" i="3"/>
  <c r="Z309" i="3"/>
  <c r="AA309" i="3"/>
  <c r="AB309" i="3"/>
  <c r="G310" i="3"/>
  <c r="H310" i="3"/>
  <c r="I310" i="3"/>
  <c r="J310" i="3"/>
  <c r="K310" i="3"/>
  <c r="M310" i="3"/>
  <c r="N310" i="3"/>
  <c r="O310" i="3"/>
  <c r="P310" i="3"/>
  <c r="Q310" i="3"/>
  <c r="R310" i="3"/>
  <c r="S310" i="3"/>
  <c r="T310" i="3"/>
  <c r="U310" i="3"/>
  <c r="V310" i="3"/>
  <c r="W310" i="3"/>
  <c r="X310" i="3"/>
  <c r="Y310" i="3"/>
  <c r="Z310" i="3"/>
  <c r="AA310" i="3"/>
  <c r="AB310" i="3"/>
  <c r="G311" i="3"/>
  <c r="H311" i="3"/>
  <c r="I311" i="3"/>
  <c r="J311" i="3"/>
  <c r="K311" i="3"/>
  <c r="M311" i="3"/>
  <c r="N311" i="3"/>
  <c r="O311" i="3"/>
  <c r="P311" i="3"/>
  <c r="Q311" i="3"/>
  <c r="R311" i="3"/>
  <c r="S311" i="3"/>
  <c r="T311" i="3"/>
  <c r="U311" i="3"/>
  <c r="V311" i="3"/>
  <c r="W311" i="3"/>
  <c r="X311" i="3"/>
  <c r="Y311" i="3"/>
  <c r="Z311" i="3"/>
  <c r="AA311" i="3"/>
  <c r="AB311" i="3"/>
  <c r="G312" i="3"/>
  <c r="H312" i="3"/>
  <c r="I312" i="3"/>
  <c r="J312" i="3"/>
  <c r="K312" i="3"/>
  <c r="M312" i="3"/>
  <c r="N312" i="3"/>
  <c r="O312" i="3"/>
  <c r="P312" i="3"/>
  <c r="Q312" i="3"/>
  <c r="R312" i="3"/>
  <c r="S312" i="3"/>
  <c r="T312" i="3"/>
  <c r="U312" i="3"/>
  <c r="V312" i="3"/>
  <c r="W312" i="3"/>
  <c r="X312" i="3"/>
  <c r="Y312" i="3"/>
  <c r="Z312" i="3"/>
  <c r="AA312" i="3"/>
  <c r="AB312" i="3"/>
  <c r="G313" i="3"/>
  <c r="H313" i="3"/>
  <c r="I313" i="3"/>
  <c r="J313" i="3"/>
  <c r="K313" i="3"/>
  <c r="M313" i="3"/>
  <c r="N313" i="3"/>
  <c r="O313" i="3"/>
  <c r="P313" i="3"/>
  <c r="Q313" i="3"/>
  <c r="R313" i="3"/>
  <c r="S313" i="3"/>
  <c r="T313" i="3"/>
  <c r="U313" i="3"/>
  <c r="V313" i="3"/>
  <c r="W313" i="3"/>
  <c r="X313" i="3"/>
  <c r="Y313" i="3"/>
  <c r="Z313" i="3"/>
  <c r="AA313" i="3"/>
  <c r="AB313" i="3"/>
  <c r="G314" i="3"/>
  <c r="H314" i="3"/>
  <c r="I314" i="3"/>
  <c r="J314" i="3"/>
  <c r="K314" i="3"/>
  <c r="M314" i="3"/>
  <c r="N314" i="3"/>
  <c r="O314" i="3"/>
  <c r="P314" i="3"/>
  <c r="Q314" i="3"/>
  <c r="R314" i="3"/>
  <c r="S314" i="3"/>
  <c r="T314" i="3"/>
  <c r="U314" i="3"/>
  <c r="V314" i="3"/>
  <c r="W314" i="3"/>
  <c r="X314" i="3"/>
  <c r="Y314" i="3"/>
  <c r="Z314" i="3"/>
  <c r="AA314" i="3"/>
  <c r="AB314" i="3"/>
  <c r="G315" i="3"/>
  <c r="H315" i="3"/>
  <c r="I315" i="3"/>
  <c r="J315" i="3"/>
  <c r="K315" i="3"/>
  <c r="M315" i="3"/>
  <c r="N315" i="3"/>
  <c r="O315" i="3"/>
  <c r="P315" i="3"/>
  <c r="Q315" i="3"/>
  <c r="R315" i="3"/>
  <c r="S315" i="3"/>
  <c r="T315" i="3"/>
  <c r="U315" i="3"/>
  <c r="V315" i="3"/>
  <c r="W315" i="3"/>
  <c r="X315" i="3"/>
  <c r="Y315" i="3"/>
  <c r="Z315" i="3"/>
  <c r="AA315" i="3"/>
  <c r="AB315" i="3"/>
  <c r="G316" i="3"/>
  <c r="H316" i="3"/>
  <c r="I316" i="3"/>
  <c r="J316" i="3"/>
  <c r="K316" i="3"/>
  <c r="M316" i="3"/>
  <c r="N316" i="3"/>
  <c r="O316" i="3"/>
  <c r="P316" i="3"/>
  <c r="Q316" i="3"/>
  <c r="R316" i="3"/>
  <c r="S316" i="3"/>
  <c r="T316" i="3"/>
  <c r="U316" i="3"/>
  <c r="V316" i="3"/>
  <c r="W316" i="3"/>
  <c r="X316" i="3"/>
  <c r="Y316" i="3"/>
  <c r="Z316" i="3"/>
  <c r="AA316" i="3"/>
  <c r="AB316" i="3"/>
  <c r="G317" i="3"/>
  <c r="H317" i="3"/>
  <c r="I317" i="3"/>
  <c r="J317" i="3"/>
  <c r="K317" i="3"/>
  <c r="M317" i="3"/>
  <c r="N317" i="3"/>
  <c r="O317" i="3"/>
  <c r="P317" i="3"/>
  <c r="Q317" i="3"/>
  <c r="R317" i="3"/>
  <c r="S317" i="3"/>
  <c r="T317" i="3"/>
  <c r="U317" i="3"/>
  <c r="V317" i="3"/>
  <c r="W317" i="3"/>
  <c r="X317" i="3"/>
  <c r="Y317" i="3"/>
  <c r="Z317" i="3"/>
  <c r="AA317" i="3"/>
  <c r="AB317" i="3"/>
  <c r="G318" i="3"/>
  <c r="H318" i="3"/>
  <c r="I318" i="3"/>
  <c r="J318" i="3"/>
  <c r="K318" i="3"/>
  <c r="M318" i="3"/>
  <c r="N318" i="3"/>
  <c r="O318" i="3"/>
  <c r="P318" i="3"/>
  <c r="Q318" i="3"/>
  <c r="R318" i="3"/>
  <c r="S318" i="3"/>
  <c r="T318" i="3"/>
  <c r="U318" i="3"/>
  <c r="V318" i="3"/>
  <c r="W318" i="3"/>
  <c r="X318" i="3"/>
  <c r="Y318" i="3"/>
  <c r="Z318" i="3"/>
  <c r="AA318" i="3"/>
  <c r="AB318" i="3"/>
  <c r="G319" i="3"/>
  <c r="H319" i="3"/>
  <c r="I319" i="3"/>
  <c r="J319" i="3"/>
  <c r="K319" i="3"/>
  <c r="M319" i="3"/>
  <c r="N319" i="3"/>
  <c r="O319" i="3"/>
  <c r="P319" i="3"/>
  <c r="Q319" i="3"/>
  <c r="R319" i="3"/>
  <c r="S319" i="3"/>
  <c r="T319" i="3"/>
  <c r="U319" i="3"/>
  <c r="V319" i="3"/>
  <c r="W319" i="3"/>
  <c r="X319" i="3"/>
  <c r="Y319" i="3"/>
  <c r="Z319" i="3"/>
  <c r="AA319" i="3"/>
  <c r="AB319" i="3"/>
  <c r="G320" i="3"/>
  <c r="H320" i="3"/>
  <c r="I320" i="3"/>
  <c r="J320" i="3"/>
  <c r="K320" i="3"/>
  <c r="M320" i="3"/>
  <c r="N320" i="3"/>
  <c r="O320" i="3"/>
  <c r="P320" i="3"/>
  <c r="Q320" i="3"/>
  <c r="R320" i="3"/>
  <c r="S320" i="3"/>
  <c r="T320" i="3"/>
  <c r="U320" i="3"/>
  <c r="V320" i="3"/>
  <c r="W320" i="3"/>
  <c r="X320" i="3"/>
  <c r="Y320" i="3"/>
  <c r="Z320" i="3"/>
  <c r="AA320" i="3"/>
  <c r="AB320" i="3"/>
  <c r="G321" i="3"/>
  <c r="H321" i="3"/>
  <c r="I321" i="3"/>
  <c r="J321" i="3"/>
  <c r="K321" i="3"/>
  <c r="M321" i="3"/>
  <c r="N321" i="3"/>
  <c r="O321" i="3"/>
  <c r="P321" i="3"/>
  <c r="Q321" i="3"/>
  <c r="R321" i="3"/>
  <c r="S321" i="3"/>
  <c r="T321" i="3"/>
  <c r="U321" i="3"/>
  <c r="V321" i="3"/>
  <c r="W321" i="3"/>
  <c r="X321" i="3"/>
  <c r="Y321" i="3"/>
  <c r="Z321" i="3"/>
  <c r="AA321" i="3"/>
  <c r="AB321" i="3"/>
  <c r="G322" i="3"/>
  <c r="H322" i="3"/>
  <c r="I322" i="3"/>
  <c r="J322" i="3"/>
  <c r="K322" i="3"/>
  <c r="M322" i="3"/>
  <c r="N322" i="3"/>
  <c r="O322" i="3"/>
  <c r="P322" i="3"/>
  <c r="Q322" i="3"/>
  <c r="R322" i="3"/>
  <c r="S322" i="3"/>
  <c r="T322" i="3"/>
  <c r="U322" i="3"/>
  <c r="V322" i="3"/>
  <c r="W322" i="3"/>
  <c r="X322" i="3"/>
  <c r="Y322" i="3"/>
  <c r="Z322" i="3"/>
  <c r="AA322" i="3"/>
  <c r="AB322" i="3"/>
  <c r="G323" i="3"/>
  <c r="H323" i="3"/>
  <c r="I323" i="3"/>
  <c r="J323" i="3"/>
  <c r="K323" i="3"/>
  <c r="M323" i="3"/>
  <c r="N323" i="3"/>
  <c r="O323" i="3"/>
  <c r="P323" i="3"/>
  <c r="Q323" i="3"/>
  <c r="R323" i="3"/>
  <c r="S323" i="3"/>
  <c r="T323" i="3"/>
  <c r="U323" i="3"/>
  <c r="V323" i="3"/>
  <c r="W323" i="3"/>
  <c r="X323" i="3"/>
  <c r="Y323" i="3"/>
  <c r="Z323" i="3"/>
  <c r="AA323" i="3"/>
  <c r="AB323" i="3"/>
  <c r="G324" i="3"/>
  <c r="H324" i="3"/>
  <c r="I324" i="3"/>
  <c r="J324" i="3"/>
  <c r="K324" i="3"/>
  <c r="M324" i="3"/>
  <c r="N324" i="3"/>
  <c r="O324" i="3"/>
  <c r="P324" i="3"/>
  <c r="Q324" i="3"/>
  <c r="R324" i="3"/>
  <c r="S324" i="3"/>
  <c r="T324" i="3"/>
  <c r="U324" i="3"/>
  <c r="V324" i="3"/>
  <c r="W324" i="3"/>
  <c r="X324" i="3"/>
  <c r="Y324" i="3"/>
  <c r="Z324" i="3"/>
  <c r="AA324" i="3"/>
  <c r="AB324" i="3"/>
  <c r="G325" i="3"/>
  <c r="H325" i="3"/>
  <c r="I325" i="3"/>
  <c r="J325" i="3"/>
  <c r="K325" i="3"/>
  <c r="M325" i="3"/>
  <c r="N325" i="3"/>
  <c r="O325" i="3"/>
  <c r="P325" i="3"/>
  <c r="Q325" i="3"/>
  <c r="R325" i="3"/>
  <c r="S325" i="3"/>
  <c r="T325" i="3"/>
  <c r="U325" i="3"/>
  <c r="V325" i="3"/>
  <c r="W325" i="3"/>
  <c r="X325" i="3"/>
  <c r="Y325" i="3"/>
  <c r="Z325" i="3"/>
  <c r="AA325" i="3"/>
  <c r="AB325" i="3"/>
  <c r="G326" i="3"/>
  <c r="H326" i="3"/>
  <c r="I326" i="3"/>
  <c r="J326" i="3"/>
  <c r="K326" i="3"/>
  <c r="M326" i="3"/>
  <c r="N326" i="3"/>
  <c r="O326" i="3"/>
  <c r="P326" i="3"/>
  <c r="Q326" i="3"/>
  <c r="R326" i="3"/>
  <c r="S326" i="3"/>
  <c r="T326" i="3"/>
  <c r="U326" i="3"/>
  <c r="V326" i="3"/>
  <c r="W326" i="3"/>
  <c r="X326" i="3"/>
  <c r="Y326" i="3"/>
  <c r="Z326" i="3"/>
  <c r="AA326" i="3"/>
  <c r="AB326" i="3"/>
  <c r="G327" i="3"/>
  <c r="H327" i="3"/>
  <c r="I327" i="3"/>
  <c r="J327" i="3"/>
  <c r="K327" i="3"/>
  <c r="M327" i="3"/>
  <c r="N327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AA327" i="3"/>
  <c r="AB327" i="3"/>
  <c r="G328" i="3"/>
  <c r="H328" i="3"/>
  <c r="I328" i="3"/>
  <c r="J328" i="3"/>
  <c r="K328" i="3"/>
  <c r="M328" i="3"/>
  <c r="N328" i="3"/>
  <c r="O328" i="3"/>
  <c r="P328" i="3"/>
  <c r="Q328" i="3"/>
  <c r="R328" i="3"/>
  <c r="S328" i="3"/>
  <c r="T328" i="3"/>
  <c r="U328" i="3"/>
  <c r="V328" i="3"/>
  <c r="W328" i="3"/>
  <c r="X328" i="3"/>
  <c r="Y328" i="3"/>
  <c r="Z328" i="3"/>
  <c r="AA328" i="3"/>
  <c r="AB328" i="3"/>
  <c r="G329" i="3"/>
  <c r="H329" i="3"/>
  <c r="I329" i="3"/>
  <c r="J329" i="3"/>
  <c r="K329" i="3"/>
  <c r="M329" i="3"/>
  <c r="N329" i="3"/>
  <c r="O329" i="3"/>
  <c r="P329" i="3"/>
  <c r="Q329" i="3"/>
  <c r="R329" i="3"/>
  <c r="S329" i="3"/>
  <c r="T329" i="3"/>
  <c r="U329" i="3"/>
  <c r="V329" i="3"/>
  <c r="W329" i="3"/>
  <c r="X329" i="3"/>
  <c r="Y329" i="3"/>
  <c r="Z329" i="3"/>
  <c r="AA329" i="3"/>
  <c r="AB329" i="3"/>
  <c r="G330" i="3"/>
  <c r="H330" i="3"/>
  <c r="I330" i="3"/>
  <c r="J330" i="3"/>
  <c r="K330" i="3"/>
  <c r="M330" i="3"/>
  <c r="N330" i="3"/>
  <c r="O330" i="3"/>
  <c r="P330" i="3"/>
  <c r="Q330" i="3"/>
  <c r="R330" i="3"/>
  <c r="S330" i="3"/>
  <c r="T330" i="3"/>
  <c r="U330" i="3"/>
  <c r="V330" i="3"/>
  <c r="W330" i="3"/>
  <c r="X330" i="3"/>
  <c r="Y330" i="3"/>
  <c r="Z330" i="3"/>
  <c r="AA330" i="3"/>
  <c r="AB330" i="3"/>
  <c r="G331" i="3"/>
  <c r="H331" i="3"/>
  <c r="I331" i="3"/>
  <c r="J331" i="3"/>
  <c r="K331" i="3"/>
  <c r="M331" i="3"/>
  <c r="N331" i="3"/>
  <c r="O331" i="3"/>
  <c r="P331" i="3"/>
  <c r="Q331" i="3"/>
  <c r="R331" i="3"/>
  <c r="S331" i="3"/>
  <c r="T331" i="3"/>
  <c r="U331" i="3"/>
  <c r="V331" i="3"/>
  <c r="W331" i="3"/>
  <c r="X331" i="3"/>
  <c r="Y331" i="3"/>
  <c r="Z331" i="3"/>
  <c r="AA331" i="3"/>
  <c r="AB331" i="3"/>
  <c r="G332" i="3"/>
  <c r="H332" i="3"/>
  <c r="I332" i="3"/>
  <c r="J332" i="3"/>
  <c r="K332" i="3"/>
  <c r="M332" i="3"/>
  <c r="N332" i="3"/>
  <c r="O332" i="3"/>
  <c r="P332" i="3"/>
  <c r="Q332" i="3"/>
  <c r="R332" i="3"/>
  <c r="S332" i="3"/>
  <c r="T332" i="3"/>
  <c r="U332" i="3"/>
  <c r="V332" i="3"/>
  <c r="W332" i="3"/>
  <c r="X332" i="3"/>
  <c r="Y332" i="3"/>
  <c r="Z332" i="3"/>
  <c r="AA332" i="3"/>
  <c r="AB332" i="3"/>
  <c r="G333" i="3"/>
  <c r="H333" i="3"/>
  <c r="I333" i="3"/>
  <c r="J333" i="3"/>
  <c r="K333" i="3"/>
  <c r="M333" i="3"/>
  <c r="N333" i="3"/>
  <c r="O333" i="3"/>
  <c r="P333" i="3"/>
  <c r="Q333" i="3"/>
  <c r="R333" i="3"/>
  <c r="S333" i="3"/>
  <c r="T333" i="3"/>
  <c r="U333" i="3"/>
  <c r="V333" i="3"/>
  <c r="W333" i="3"/>
  <c r="X333" i="3"/>
  <c r="Y333" i="3"/>
  <c r="Z333" i="3"/>
  <c r="AA333" i="3"/>
  <c r="AB333" i="3"/>
  <c r="G334" i="3"/>
  <c r="H334" i="3"/>
  <c r="I334" i="3"/>
  <c r="J334" i="3"/>
  <c r="K334" i="3"/>
  <c r="M334" i="3"/>
  <c r="N334" i="3"/>
  <c r="O334" i="3"/>
  <c r="P334" i="3"/>
  <c r="Q334" i="3"/>
  <c r="R334" i="3"/>
  <c r="S334" i="3"/>
  <c r="T334" i="3"/>
  <c r="U334" i="3"/>
  <c r="V334" i="3"/>
  <c r="W334" i="3"/>
  <c r="X334" i="3"/>
  <c r="Y334" i="3"/>
  <c r="Z334" i="3"/>
  <c r="AA334" i="3"/>
  <c r="AB334" i="3"/>
  <c r="G335" i="3"/>
  <c r="H335" i="3"/>
  <c r="I335" i="3"/>
  <c r="J335" i="3"/>
  <c r="K335" i="3"/>
  <c r="M335" i="3"/>
  <c r="N335" i="3"/>
  <c r="O335" i="3"/>
  <c r="P335" i="3"/>
  <c r="Q335" i="3"/>
  <c r="R335" i="3"/>
  <c r="S335" i="3"/>
  <c r="T335" i="3"/>
  <c r="U335" i="3"/>
  <c r="V335" i="3"/>
  <c r="W335" i="3"/>
  <c r="X335" i="3"/>
  <c r="Y335" i="3"/>
  <c r="Z335" i="3"/>
  <c r="AA335" i="3"/>
  <c r="AB335" i="3"/>
  <c r="G336" i="3"/>
  <c r="H336" i="3"/>
  <c r="I336" i="3"/>
  <c r="J336" i="3"/>
  <c r="K336" i="3"/>
  <c r="M336" i="3"/>
  <c r="N336" i="3"/>
  <c r="O336" i="3"/>
  <c r="P336" i="3"/>
  <c r="Q336" i="3"/>
  <c r="R336" i="3"/>
  <c r="S336" i="3"/>
  <c r="T336" i="3"/>
  <c r="U336" i="3"/>
  <c r="V336" i="3"/>
  <c r="W336" i="3"/>
  <c r="X336" i="3"/>
  <c r="Y336" i="3"/>
  <c r="Z336" i="3"/>
  <c r="AA336" i="3"/>
  <c r="AB336" i="3"/>
  <c r="G337" i="3"/>
  <c r="H337" i="3"/>
  <c r="I337" i="3"/>
  <c r="J337" i="3"/>
  <c r="K337" i="3"/>
  <c r="M337" i="3"/>
  <c r="N337" i="3"/>
  <c r="O337" i="3"/>
  <c r="P337" i="3"/>
  <c r="Q337" i="3"/>
  <c r="R337" i="3"/>
  <c r="S337" i="3"/>
  <c r="T337" i="3"/>
  <c r="U337" i="3"/>
  <c r="V337" i="3"/>
  <c r="W337" i="3"/>
  <c r="X337" i="3"/>
  <c r="Y337" i="3"/>
  <c r="Z337" i="3"/>
  <c r="AA337" i="3"/>
  <c r="AB337" i="3"/>
  <c r="G338" i="3"/>
  <c r="H338" i="3"/>
  <c r="I338" i="3"/>
  <c r="J338" i="3"/>
  <c r="K338" i="3"/>
  <c r="M338" i="3"/>
  <c r="N338" i="3"/>
  <c r="O338" i="3"/>
  <c r="P338" i="3"/>
  <c r="Q338" i="3"/>
  <c r="R338" i="3"/>
  <c r="S338" i="3"/>
  <c r="T338" i="3"/>
  <c r="U338" i="3"/>
  <c r="V338" i="3"/>
  <c r="W338" i="3"/>
  <c r="X338" i="3"/>
  <c r="Y338" i="3"/>
  <c r="Z338" i="3"/>
  <c r="AA338" i="3"/>
  <c r="AB338" i="3"/>
  <c r="G339" i="3"/>
  <c r="H339" i="3"/>
  <c r="I339" i="3"/>
  <c r="J339" i="3"/>
  <c r="K339" i="3"/>
  <c r="M339" i="3"/>
  <c r="N339" i="3"/>
  <c r="O339" i="3"/>
  <c r="P339" i="3"/>
  <c r="Q339" i="3"/>
  <c r="R339" i="3"/>
  <c r="S339" i="3"/>
  <c r="T339" i="3"/>
  <c r="U339" i="3"/>
  <c r="V339" i="3"/>
  <c r="W339" i="3"/>
  <c r="X339" i="3"/>
  <c r="Y339" i="3"/>
  <c r="Z339" i="3"/>
  <c r="AA339" i="3"/>
  <c r="AB339" i="3"/>
  <c r="G340" i="3"/>
  <c r="H340" i="3"/>
  <c r="I340" i="3"/>
  <c r="J340" i="3"/>
  <c r="K340" i="3"/>
  <c r="M340" i="3"/>
  <c r="N340" i="3"/>
  <c r="O340" i="3"/>
  <c r="P340" i="3"/>
  <c r="Q340" i="3"/>
  <c r="R340" i="3"/>
  <c r="S340" i="3"/>
  <c r="T340" i="3"/>
  <c r="U340" i="3"/>
  <c r="V340" i="3"/>
  <c r="W340" i="3"/>
  <c r="X340" i="3"/>
  <c r="Y340" i="3"/>
  <c r="Z340" i="3"/>
  <c r="AA340" i="3"/>
  <c r="AB340" i="3"/>
  <c r="G341" i="3"/>
  <c r="H341" i="3"/>
  <c r="I341" i="3"/>
  <c r="J341" i="3"/>
  <c r="K341" i="3"/>
  <c r="M341" i="3"/>
  <c r="N341" i="3"/>
  <c r="O341" i="3"/>
  <c r="P341" i="3"/>
  <c r="Q341" i="3"/>
  <c r="R341" i="3"/>
  <c r="S341" i="3"/>
  <c r="T341" i="3"/>
  <c r="U341" i="3"/>
  <c r="V341" i="3"/>
  <c r="W341" i="3"/>
  <c r="X341" i="3"/>
  <c r="Y341" i="3"/>
  <c r="Z341" i="3"/>
  <c r="AA341" i="3"/>
  <c r="AB341" i="3"/>
  <c r="G342" i="3"/>
  <c r="H342" i="3"/>
  <c r="I342" i="3"/>
  <c r="J342" i="3"/>
  <c r="K342" i="3"/>
  <c r="M342" i="3"/>
  <c r="N342" i="3"/>
  <c r="O342" i="3"/>
  <c r="P342" i="3"/>
  <c r="Q342" i="3"/>
  <c r="R342" i="3"/>
  <c r="S342" i="3"/>
  <c r="T342" i="3"/>
  <c r="U342" i="3"/>
  <c r="V342" i="3"/>
  <c r="W342" i="3"/>
  <c r="X342" i="3"/>
  <c r="Y342" i="3"/>
  <c r="Z342" i="3"/>
  <c r="AA342" i="3"/>
  <c r="AB342" i="3"/>
  <c r="G343" i="3"/>
  <c r="H343" i="3"/>
  <c r="I343" i="3"/>
  <c r="J343" i="3"/>
  <c r="K343" i="3"/>
  <c r="M343" i="3"/>
  <c r="N343" i="3"/>
  <c r="O343" i="3"/>
  <c r="P343" i="3"/>
  <c r="Q343" i="3"/>
  <c r="R343" i="3"/>
  <c r="S343" i="3"/>
  <c r="T343" i="3"/>
  <c r="U343" i="3"/>
  <c r="V343" i="3"/>
  <c r="W343" i="3"/>
  <c r="X343" i="3"/>
  <c r="Y343" i="3"/>
  <c r="Z343" i="3"/>
  <c r="AA343" i="3"/>
  <c r="AB343" i="3"/>
  <c r="G344" i="3"/>
  <c r="H344" i="3"/>
  <c r="I344" i="3"/>
  <c r="J344" i="3"/>
  <c r="K344" i="3"/>
  <c r="M344" i="3"/>
  <c r="N344" i="3"/>
  <c r="O344" i="3"/>
  <c r="P344" i="3"/>
  <c r="Q344" i="3"/>
  <c r="R344" i="3"/>
  <c r="S344" i="3"/>
  <c r="T344" i="3"/>
  <c r="U344" i="3"/>
  <c r="V344" i="3"/>
  <c r="W344" i="3"/>
  <c r="X344" i="3"/>
  <c r="Y344" i="3"/>
  <c r="Z344" i="3"/>
  <c r="AA344" i="3"/>
  <c r="AB344" i="3"/>
  <c r="G345" i="3"/>
  <c r="H345" i="3"/>
  <c r="I345" i="3"/>
  <c r="J345" i="3"/>
  <c r="K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AA345" i="3"/>
  <c r="AB345" i="3"/>
  <c r="G346" i="3"/>
  <c r="H346" i="3"/>
  <c r="I346" i="3"/>
  <c r="J346" i="3"/>
  <c r="K346" i="3"/>
  <c r="M346" i="3"/>
  <c r="N346" i="3"/>
  <c r="O346" i="3"/>
  <c r="P346" i="3"/>
  <c r="Q346" i="3"/>
  <c r="R346" i="3"/>
  <c r="S346" i="3"/>
  <c r="T346" i="3"/>
  <c r="U346" i="3"/>
  <c r="V346" i="3"/>
  <c r="W346" i="3"/>
  <c r="X346" i="3"/>
  <c r="Y346" i="3"/>
  <c r="Z346" i="3"/>
  <c r="AA346" i="3"/>
  <c r="AB346" i="3"/>
  <c r="G347" i="3"/>
  <c r="H347" i="3"/>
  <c r="I347" i="3"/>
  <c r="J347" i="3"/>
  <c r="K347" i="3"/>
  <c r="M347" i="3"/>
  <c r="N347" i="3"/>
  <c r="O347" i="3"/>
  <c r="P347" i="3"/>
  <c r="Q347" i="3"/>
  <c r="R347" i="3"/>
  <c r="S347" i="3"/>
  <c r="T347" i="3"/>
  <c r="U347" i="3"/>
  <c r="V347" i="3"/>
  <c r="W347" i="3"/>
  <c r="X347" i="3"/>
  <c r="Y347" i="3"/>
  <c r="Z347" i="3"/>
  <c r="AA347" i="3"/>
  <c r="AB347" i="3"/>
  <c r="G348" i="3"/>
  <c r="H348" i="3"/>
  <c r="I348" i="3"/>
  <c r="J348" i="3"/>
  <c r="K348" i="3"/>
  <c r="M348" i="3"/>
  <c r="N348" i="3"/>
  <c r="O348" i="3"/>
  <c r="P348" i="3"/>
  <c r="Q348" i="3"/>
  <c r="R348" i="3"/>
  <c r="S348" i="3"/>
  <c r="T348" i="3"/>
  <c r="U348" i="3"/>
  <c r="V348" i="3"/>
  <c r="W348" i="3"/>
  <c r="X348" i="3"/>
  <c r="Y348" i="3"/>
  <c r="Z348" i="3"/>
  <c r="AA348" i="3"/>
  <c r="AB348" i="3"/>
  <c r="G349" i="3"/>
  <c r="H349" i="3"/>
  <c r="I349" i="3"/>
  <c r="J349" i="3"/>
  <c r="K349" i="3"/>
  <c r="M349" i="3"/>
  <c r="N349" i="3"/>
  <c r="O349" i="3"/>
  <c r="P349" i="3"/>
  <c r="Q349" i="3"/>
  <c r="R349" i="3"/>
  <c r="S349" i="3"/>
  <c r="T349" i="3"/>
  <c r="U349" i="3"/>
  <c r="V349" i="3"/>
  <c r="W349" i="3"/>
  <c r="X349" i="3"/>
  <c r="Y349" i="3"/>
  <c r="Z349" i="3"/>
  <c r="AA349" i="3"/>
  <c r="AB349" i="3"/>
  <c r="G350" i="3"/>
  <c r="H350" i="3"/>
  <c r="I350" i="3"/>
  <c r="J350" i="3"/>
  <c r="K350" i="3"/>
  <c r="M350" i="3"/>
  <c r="N350" i="3"/>
  <c r="O350" i="3"/>
  <c r="P350" i="3"/>
  <c r="Q350" i="3"/>
  <c r="R350" i="3"/>
  <c r="S350" i="3"/>
  <c r="T350" i="3"/>
  <c r="U350" i="3"/>
  <c r="V350" i="3"/>
  <c r="W350" i="3"/>
  <c r="X350" i="3"/>
  <c r="Y350" i="3"/>
  <c r="Z350" i="3"/>
  <c r="AA350" i="3"/>
  <c r="AB350" i="3"/>
  <c r="G351" i="3"/>
  <c r="H351" i="3"/>
  <c r="I351" i="3"/>
  <c r="J351" i="3"/>
  <c r="K351" i="3"/>
  <c r="M351" i="3"/>
  <c r="N351" i="3"/>
  <c r="O351" i="3"/>
  <c r="P351" i="3"/>
  <c r="Q351" i="3"/>
  <c r="R351" i="3"/>
  <c r="S351" i="3"/>
  <c r="T351" i="3"/>
  <c r="U351" i="3"/>
  <c r="V351" i="3"/>
  <c r="W351" i="3"/>
  <c r="X351" i="3"/>
  <c r="Y351" i="3"/>
  <c r="Z351" i="3"/>
  <c r="AA351" i="3"/>
  <c r="AB351" i="3"/>
  <c r="G352" i="3"/>
  <c r="H352" i="3"/>
  <c r="I352" i="3"/>
  <c r="J352" i="3"/>
  <c r="K352" i="3"/>
  <c r="M352" i="3"/>
  <c r="N352" i="3"/>
  <c r="O352" i="3"/>
  <c r="P352" i="3"/>
  <c r="Q352" i="3"/>
  <c r="R352" i="3"/>
  <c r="S352" i="3"/>
  <c r="T352" i="3"/>
  <c r="U352" i="3"/>
  <c r="V352" i="3"/>
  <c r="W352" i="3"/>
  <c r="X352" i="3"/>
  <c r="Y352" i="3"/>
  <c r="Z352" i="3"/>
  <c r="AA352" i="3"/>
  <c r="AB352" i="3"/>
  <c r="G353" i="3"/>
  <c r="H353" i="3"/>
  <c r="I353" i="3"/>
  <c r="J353" i="3"/>
  <c r="K353" i="3"/>
  <c r="M353" i="3"/>
  <c r="N353" i="3"/>
  <c r="O353" i="3"/>
  <c r="P353" i="3"/>
  <c r="Q353" i="3"/>
  <c r="R353" i="3"/>
  <c r="S353" i="3"/>
  <c r="T353" i="3"/>
  <c r="U353" i="3"/>
  <c r="V353" i="3"/>
  <c r="W353" i="3"/>
  <c r="X353" i="3"/>
  <c r="Y353" i="3"/>
  <c r="Z353" i="3"/>
  <c r="AA353" i="3"/>
  <c r="AB353" i="3"/>
  <c r="G354" i="3"/>
  <c r="H354" i="3"/>
  <c r="I354" i="3"/>
  <c r="J354" i="3"/>
  <c r="K354" i="3"/>
  <c r="M354" i="3"/>
  <c r="N354" i="3"/>
  <c r="O354" i="3"/>
  <c r="P354" i="3"/>
  <c r="Q354" i="3"/>
  <c r="R354" i="3"/>
  <c r="S354" i="3"/>
  <c r="T354" i="3"/>
  <c r="U354" i="3"/>
  <c r="V354" i="3"/>
  <c r="W354" i="3"/>
  <c r="X354" i="3"/>
  <c r="Y354" i="3"/>
  <c r="Z354" i="3"/>
  <c r="AA354" i="3"/>
  <c r="AB354" i="3"/>
  <c r="G355" i="3"/>
  <c r="H355" i="3"/>
  <c r="I355" i="3"/>
  <c r="J355" i="3"/>
  <c r="K355" i="3"/>
  <c r="M355" i="3"/>
  <c r="N355" i="3"/>
  <c r="O355" i="3"/>
  <c r="P355" i="3"/>
  <c r="Q355" i="3"/>
  <c r="R355" i="3"/>
  <c r="S355" i="3"/>
  <c r="T355" i="3"/>
  <c r="U355" i="3"/>
  <c r="V355" i="3"/>
  <c r="W355" i="3"/>
  <c r="X355" i="3"/>
  <c r="Y355" i="3"/>
  <c r="Z355" i="3"/>
  <c r="AA355" i="3"/>
  <c r="AB355" i="3"/>
  <c r="G356" i="3"/>
  <c r="H356" i="3"/>
  <c r="I356" i="3"/>
  <c r="J356" i="3"/>
  <c r="K356" i="3"/>
  <c r="M356" i="3"/>
  <c r="N356" i="3"/>
  <c r="O356" i="3"/>
  <c r="P356" i="3"/>
  <c r="Q356" i="3"/>
  <c r="R356" i="3"/>
  <c r="S356" i="3"/>
  <c r="T356" i="3"/>
  <c r="U356" i="3"/>
  <c r="V356" i="3"/>
  <c r="W356" i="3"/>
  <c r="X356" i="3"/>
  <c r="Y356" i="3"/>
  <c r="Z356" i="3"/>
  <c r="AA356" i="3"/>
  <c r="AB356" i="3"/>
  <c r="G357" i="3"/>
  <c r="H357" i="3"/>
  <c r="I357" i="3"/>
  <c r="J357" i="3"/>
  <c r="K357" i="3"/>
  <c r="M357" i="3"/>
  <c r="N357" i="3"/>
  <c r="O357" i="3"/>
  <c r="P357" i="3"/>
  <c r="Q357" i="3"/>
  <c r="R357" i="3"/>
  <c r="S357" i="3"/>
  <c r="T357" i="3"/>
  <c r="U357" i="3"/>
  <c r="V357" i="3"/>
  <c r="W357" i="3"/>
  <c r="X357" i="3"/>
  <c r="Y357" i="3"/>
  <c r="Z357" i="3"/>
  <c r="AA357" i="3"/>
  <c r="AB357" i="3"/>
  <c r="G358" i="3"/>
  <c r="H358" i="3"/>
  <c r="I358" i="3"/>
  <c r="J358" i="3"/>
  <c r="K358" i="3"/>
  <c r="M358" i="3"/>
  <c r="N358" i="3"/>
  <c r="O358" i="3"/>
  <c r="P358" i="3"/>
  <c r="Q358" i="3"/>
  <c r="R358" i="3"/>
  <c r="S358" i="3"/>
  <c r="T358" i="3"/>
  <c r="U358" i="3"/>
  <c r="V358" i="3"/>
  <c r="W358" i="3"/>
  <c r="X358" i="3"/>
  <c r="Y358" i="3"/>
  <c r="Z358" i="3"/>
  <c r="AA358" i="3"/>
  <c r="AB358" i="3"/>
  <c r="G359" i="3"/>
  <c r="H359" i="3"/>
  <c r="I359" i="3"/>
  <c r="J359" i="3"/>
  <c r="K359" i="3"/>
  <c r="M359" i="3"/>
  <c r="N359" i="3"/>
  <c r="O359" i="3"/>
  <c r="P359" i="3"/>
  <c r="Q359" i="3"/>
  <c r="R359" i="3"/>
  <c r="S359" i="3"/>
  <c r="T359" i="3"/>
  <c r="U359" i="3"/>
  <c r="V359" i="3"/>
  <c r="W359" i="3"/>
  <c r="X359" i="3"/>
  <c r="Y359" i="3"/>
  <c r="Z359" i="3"/>
  <c r="AA359" i="3"/>
  <c r="AB359" i="3"/>
  <c r="G360" i="3"/>
  <c r="H360" i="3"/>
  <c r="I360" i="3"/>
  <c r="J360" i="3"/>
  <c r="K360" i="3"/>
  <c r="M360" i="3"/>
  <c r="N360" i="3"/>
  <c r="O360" i="3"/>
  <c r="P360" i="3"/>
  <c r="Q360" i="3"/>
  <c r="R360" i="3"/>
  <c r="S360" i="3"/>
  <c r="T360" i="3"/>
  <c r="U360" i="3"/>
  <c r="V360" i="3"/>
  <c r="W360" i="3"/>
  <c r="X360" i="3"/>
  <c r="Y360" i="3"/>
  <c r="Z360" i="3"/>
  <c r="AA360" i="3"/>
  <c r="AB360" i="3"/>
  <c r="G361" i="3"/>
  <c r="H361" i="3"/>
  <c r="I361" i="3"/>
  <c r="J361" i="3"/>
  <c r="K361" i="3"/>
  <c r="M361" i="3"/>
  <c r="N361" i="3"/>
  <c r="O361" i="3"/>
  <c r="P361" i="3"/>
  <c r="Q361" i="3"/>
  <c r="R361" i="3"/>
  <c r="S361" i="3"/>
  <c r="T361" i="3"/>
  <c r="U361" i="3"/>
  <c r="V361" i="3"/>
  <c r="W361" i="3"/>
  <c r="X361" i="3"/>
  <c r="Y361" i="3"/>
  <c r="Z361" i="3"/>
  <c r="AA361" i="3"/>
  <c r="AB361" i="3"/>
  <c r="G362" i="3"/>
  <c r="H362" i="3"/>
  <c r="I362" i="3"/>
  <c r="J362" i="3"/>
  <c r="K362" i="3"/>
  <c r="M362" i="3"/>
  <c r="N362" i="3"/>
  <c r="O362" i="3"/>
  <c r="P362" i="3"/>
  <c r="Q362" i="3"/>
  <c r="R362" i="3"/>
  <c r="S362" i="3"/>
  <c r="T362" i="3"/>
  <c r="U362" i="3"/>
  <c r="V362" i="3"/>
  <c r="W362" i="3"/>
  <c r="X362" i="3"/>
  <c r="Y362" i="3"/>
  <c r="Z362" i="3"/>
  <c r="AA362" i="3"/>
  <c r="AB362" i="3"/>
  <c r="G363" i="3"/>
  <c r="H363" i="3"/>
  <c r="I363" i="3"/>
  <c r="J363" i="3"/>
  <c r="K363" i="3"/>
  <c r="M363" i="3"/>
  <c r="N363" i="3"/>
  <c r="O363" i="3"/>
  <c r="P363" i="3"/>
  <c r="Q363" i="3"/>
  <c r="R363" i="3"/>
  <c r="S363" i="3"/>
  <c r="T363" i="3"/>
  <c r="U363" i="3"/>
  <c r="V363" i="3"/>
  <c r="W363" i="3"/>
  <c r="X363" i="3"/>
  <c r="Y363" i="3"/>
  <c r="Z363" i="3"/>
  <c r="AA363" i="3"/>
  <c r="AB363" i="3"/>
  <c r="G364" i="3"/>
  <c r="H364" i="3"/>
  <c r="I364" i="3"/>
  <c r="J364" i="3"/>
  <c r="K364" i="3"/>
  <c r="M364" i="3"/>
  <c r="N364" i="3"/>
  <c r="O364" i="3"/>
  <c r="P364" i="3"/>
  <c r="Q364" i="3"/>
  <c r="R364" i="3"/>
  <c r="S364" i="3"/>
  <c r="T364" i="3"/>
  <c r="U364" i="3"/>
  <c r="V364" i="3"/>
  <c r="W364" i="3"/>
  <c r="X364" i="3"/>
  <c r="Y364" i="3"/>
  <c r="Z364" i="3"/>
  <c r="AA364" i="3"/>
  <c r="AB364" i="3"/>
  <c r="G365" i="3"/>
  <c r="H365" i="3"/>
  <c r="I365" i="3"/>
  <c r="J365" i="3"/>
  <c r="K365" i="3"/>
  <c r="M365" i="3"/>
  <c r="N365" i="3"/>
  <c r="O365" i="3"/>
  <c r="P365" i="3"/>
  <c r="Q365" i="3"/>
  <c r="R365" i="3"/>
  <c r="S365" i="3"/>
  <c r="T365" i="3"/>
  <c r="U365" i="3"/>
  <c r="V365" i="3"/>
  <c r="W365" i="3"/>
  <c r="X365" i="3"/>
  <c r="Y365" i="3"/>
  <c r="Z365" i="3"/>
  <c r="AA365" i="3"/>
  <c r="AB365" i="3"/>
  <c r="G366" i="3"/>
  <c r="H366" i="3"/>
  <c r="I366" i="3"/>
  <c r="J366" i="3"/>
  <c r="K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AA366" i="3"/>
  <c r="AB366" i="3"/>
  <c r="G367" i="3"/>
  <c r="H367" i="3"/>
  <c r="I367" i="3"/>
  <c r="J367" i="3"/>
  <c r="K367" i="3"/>
  <c r="M367" i="3"/>
  <c r="N367" i="3"/>
  <c r="O367" i="3"/>
  <c r="P367" i="3"/>
  <c r="Q367" i="3"/>
  <c r="R367" i="3"/>
  <c r="S367" i="3"/>
  <c r="T367" i="3"/>
  <c r="U367" i="3"/>
  <c r="V367" i="3"/>
  <c r="W367" i="3"/>
  <c r="X367" i="3"/>
  <c r="Y367" i="3"/>
  <c r="Z367" i="3"/>
  <c r="AA367" i="3"/>
  <c r="AB367" i="3"/>
  <c r="G368" i="3"/>
  <c r="H368" i="3"/>
  <c r="I368" i="3"/>
  <c r="J368" i="3"/>
  <c r="K368" i="3"/>
  <c r="M368" i="3"/>
  <c r="N368" i="3"/>
  <c r="O368" i="3"/>
  <c r="P368" i="3"/>
  <c r="Q368" i="3"/>
  <c r="R368" i="3"/>
  <c r="S368" i="3"/>
  <c r="T368" i="3"/>
  <c r="U368" i="3"/>
  <c r="V368" i="3"/>
  <c r="W368" i="3"/>
  <c r="X368" i="3"/>
  <c r="Y368" i="3"/>
  <c r="Z368" i="3"/>
  <c r="AA368" i="3"/>
  <c r="AB368" i="3"/>
  <c r="G369" i="3"/>
  <c r="H369" i="3"/>
  <c r="I369" i="3"/>
  <c r="J369" i="3"/>
  <c r="K369" i="3"/>
  <c r="M369" i="3"/>
  <c r="N369" i="3"/>
  <c r="O369" i="3"/>
  <c r="P369" i="3"/>
  <c r="Q369" i="3"/>
  <c r="R369" i="3"/>
  <c r="S369" i="3"/>
  <c r="T369" i="3"/>
  <c r="U369" i="3"/>
  <c r="V369" i="3"/>
  <c r="W369" i="3"/>
  <c r="X369" i="3"/>
  <c r="Y369" i="3"/>
  <c r="Z369" i="3"/>
  <c r="AA369" i="3"/>
  <c r="AB369" i="3"/>
  <c r="G370" i="3"/>
  <c r="H370" i="3"/>
  <c r="I370" i="3"/>
  <c r="J370" i="3"/>
  <c r="K370" i="3"/>
  <c r="M370" i="3"/>
  <c r="N370" i="3"/>
  <c r="O370" i="3"/>
  <c r="P370" i="3"/>
  <c r="Q370" i="3"/>
  <c r="R370" i="3"/>
  <c r="S370" i="3"/>
  <c r="T370" i="3"/>
  <c r="U370" i="3"/>
  <c r="V370" i="3"/>
  <c r="W370" i="3"/>
  <c r="X370" i="3"/>
  <c r="Y370" i="3"/>
  <c r="Z370" i="3"/>
  <c r="AA370" i="3"/>
  <c r="AB370" i="3"/>
  <c r="G371" i="3"/>
  <c r="H371" i="3"/>
  <c r="I371" i="3"/>
  <c r="J371" i="3"/>
  <c r="K371" i="3"/>
  <c r="M371" i="3"/>
  <c r="N371" i="3"/>
  <c r="O371" i="3"/>
  <c r="P371" i="3"/>
  <c r="Q371" i="3"/>
  <c r="R371" i="3"/>
  <c r="S371" i="3"/>
  <c r="T371" i="3"/>
  <c r="U371" i="3"/>
  <c r="V371" i="3"/>
  <c r="W371" i="3"/>
  <c r="X371" i="3"/>
  <c r="Y371" i="3"/>
  <c r="Z371" i="3"/>
  <c r="AA371" i="3"/>
  <c r="AB371" i="3"/>
  <c r="G372" i="3"/>
  <c r="H372" i="3"/>
  <c r="I372" i="3"/>
  <c r="J372" i="3"/>
  <c r="K372" i="3"/>
  <c r="M372" i="3"/>
  <c r="N372" i="3"/>
  <c r="O372" i="3"/>
  <c r="P372" i="3"/>
  <c r="Q372" i="3"/>
  <c r="R372" i="3"/>
  <c r="S372" i="3"/>
  <c r="T372" i="3"/>
  <c r="U372" i="3"/>
  <c r="V372" i="3"/>
  <c r="W372" i="3"/>
  <c r="X372" i="3"/>
  <c r="Y372" i="3"/>
  <c r="Z372" i="3"/>
  <c r="AA372" i="3"/>
  <c r="AB372" i="3"/>
  <c r="G373" i="3"/>
  <c r="H373" i="3"/>
  <c r="I373" i="3"/>
  <c r="J373" i="3"/>
  <c r="K373" i="3"/>
  <c r="M373" i="3"/>
  <c r="N373" i="3"/>
  <c r="O373" i="3"/>
  <c r="P373" i="3"/>
  <c r="Q373" i="3"/>
  <c r="R373" i="3"/>
  <c r="S373" i="3"/>
  <c r="T373" i="3"/>
  <c r="U373" i="3"/>
  <c r="V373" i="3"/>
  <c r="W373" i="3"/>
  <c r="X373" i="3"/>
  <c r="Y373" i="3"/>
  <c r="Z373" i="3"/>
  <c r="AA373" i="3"/>
  <c r="AB373" i="3"/>
  <c r="G374" i="3"/>
  <c r="H374" i="3"/>
  <c r="I374" i="3"/>
  <c r="J374" i="3"/>
  <c r="K374" i="3"/>
  <c r="M374" i="3"/>
  <c r="N374" i="3"/>
  <c r="O374" i="3"/>
  <c r="P374" i="3"/>
  <c r="Q374" i="3"/>
  <c r="R374" i="3"/>
  <c r="S374" i="3"/>
  <c r="T374" i="3"/>
  <c r="U374" i="3"/>
  <c r="V374" i="3"/>
  <c r="W374" i="3"/>
  <c r="X374" i="3"/>
  <c r="Y374" i="3"/>
  <c r="Z374" i="3"/>
  <c r="AA374" i="3"/>
  <c r="AB374" i="3"/>
  <c r="G375" i="3"/>
  <c r="H375" i="3"/>
  <c r="I375" i="3"/>
  <c r="J375" i="3"/>
  <c r="K375" i="3"/>
  <c r="M375" i="3"/>
  <c r="N375" i="3"/>
  <c r="O375" i="3"/>
  <c r="P375" i="3"/>
  <c r="Q375" i="3"/>
  <c r="R375" i="3"/>
  <c r="S375" i="3"/>
  <c r="T375" i="3"/>
  <c r="U375" i="3"/>
  <c r="V375" i="3"/>
  <c r="W375" i="3"/>
  <c r="X375" i="3"/>
  <c r="Y375" i="3"/>
  <c r="Z375" i="3"/>
  <c r="AA375" i="3"/>
  <c r="AB375" i="3"/>
  <c r="G376" i="3"/>
  <c r="H376" i="3"/>
  <c r="I376" i="3"/>
  <c r="J376" i="3"/>
  <c r="K376" i="3"/>
  <c r="M376" i="3"/>
  <c r="N376" i="3"/>
  <c r="O376" i="3"/>
  <c r="P376" i="3"/>
  <c r="Q376" i="3"/>
  <c r="R376" i="3"/>
  <c r="S376" i="3"/>
  <c r="T376" i="3"/>
  <c r="U376" i="3"/>
  <c r="V376" i="3"/>
  <c r="W376" i="3"/>
  <c r="X376" i="3"/>
  <c r="Y376" i="3"/>
  <c r="Z376" i="3"/>
  <c r="AA376" i="3"/>
  <c r="AB376" i="3"/>
  <c r="G377" i="3"/>
  <c r="H377" i="3"/>
  <c r="I377" i="3"/>
  <c r="J377" i="3"/>
  <c r="K377" i="3"/>
  <c r="M377" i="3"/>
  <c r="N377" i="3"/>
  <c r="O377" i="3"/>
  <c r="P377" i="3"/>
  <c r="Q377" i="3"/>
  <c r="R377" i="3"/>
  <c r="S377" i="3"/>
  <c r="T377" i="3"/>
  <c r="U377" i="3"/>
  <c r="V377" i="3"/>
  <c r="W377" i="3"/>
  <c r="X377" i="3"/>
  <c r="Y377" i="3"/>
  <c r="Z377" i="3"/>
  <c r="AA377" i="3"/>
  <c r="AB377" i="3"/>
  <c r="G378" i="3"/>
  <c r="H378" i="3"/>
  <c r="I378" i="3"/>
  <c r="J378" i="3"/>
  <c r="K378" i="3"/>
  <c r="M378" i="3"/>
  <c r="N378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AA378" i="3"/>
  <c r="AB378" i="3"/>
  <c r="G379" i="3"/>
  <c r="H379" i="3"/>
  <c r="I379" i="3"/>
  <c r="J379" i="3"/>
  <c r="K379" i="3"/>
  <c r="M379" i="3"/>
  <c r="N379" i="3"/>
  <c r="O379" i="3"/>
  <c r="P379" i="3"/>
  <c r="Q379" i="3"/>
  <c r="R379" i="3"/>
  <c r="S379" i="3"/>
  <c r="T379" i="3"/>
  <c r="U379" i="3"/>
  <c r="V379" i="3"/>
  <c r="W379" i="3"/>
  <c r="X379" i="3"/>
  <c r="Y379" i="3"/>
  <c r="Z379" i="3"/>
  <c r="AA379" i="3"/>
  <c r="AB379" i="3"/>
  <c r="G380" i="3"/>
  <c r="H380" i="3"/>
  <c r="I380" i="3"/>
  <c r="J380" i="3"/>
  <c r="K380" i="3"/>
  <c r="M380" i="3"/>
  <c r="N380" i="3"/>
  <c r="O380" i="3"/>
  <c r="P380" i="3"/>
  <c r="Q380" i="3"/>
  <c r="R380" i="3"/>
  <c r="S380" i="3"/>
  <c r="T380" i="3"/>
  <c r="U380" i="3"/>
  <c r="V380" i="3"/>
  <c r="W380" i="3"/>
  <c r="X380" i="3"/>
  <c r="Y380" i="3"/>
  <c r="Z380" i="3"/>
  <c r="AA380" i="3"/>
  <c r="AB380" i="3"/>
  <c r="G381" i="3"/>
  <c r="H381" i="3"/>
  <c r="I381" i="3"/>
  <c r="J381" i="3"/>
  <c r="K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AA381" i="3"/>
  <c r="AB381" i="3"/>
  <c r="G382" i="3"/>
  <c r="H382" i="3"/>
  <c r="I382" i="3"/>
  <c r="J382" i="3"/>
  <c r="K382" i="3"/>
  <c r="M382" i="3"/>
  <c r="N382" i="3"/>
  <c r="O382" i="3"/>
  <c r="P382" i="3"/>
  <c r="Q382" i="3"/>
  <c r="R382" i="3"/>
  <c r="S382" i="3"/>
  <c r="T382" i="3"/>
  <c r="U382" i="3"/>
  <c r="V382" i="3"/>
  <c r="W382" i="3"/>
  <c r="X382" i="3"/>
  <c r="Y382" i="3"/>
  <c r="Z382" i="3"/>
  <c r="AA382" i="3"/>
  <c r="AB382" i="3"/>
  <c r="G383" i="3"/>
  <c r="H383" i="3"/>
  <c r="I383" i="3"/>
  <c r="J383" i="3"/>
  <c r="K383" i="3"/>
  <c r="M383" i="3"/>
  <c r="N383" i="3"/>
  <c r="O383" i="3"/>
  <c r="P383" i="3"/>
  <c r="Q383" i="3"/>
  <c r="R383" i="3"/>
  <c r="S383" i="3"/>
  <c r="T383" i="3"/>
  <c r="U383" i="3"/>
  <c r="V383" i="3"/>
  <c r="W383" i="3"/>
  <c r="X383" i="3"/>
  <c r="Y383" i="3"/>
  <c r="Z383" i="3"/>
  <c r="AA383" i="3"/>
  <c r="AB383" i="3"/>
  <c r="G384" i="3"/>
  <c r="H384" i="3"/>
  <c r="I384" i="3"/>
  <c r="J384" i="3"/>
  <c r="K384" i="3"/>
  <c r="M384" i="3"/>
  <c r="N384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AA384" i="3"/>
  <c r="AB384" i="3"/>
  <c r="G385" i="3"/>
  <c r="H385" i="3"/>
  <c r="I385" i="3"/>
  <c r="J385" i="3"/>
  <c r="K385" i="3"/>
  <c r="M385" i="3"/>
  <c r="N385" i="3"/>
  <c r="O385" i="3"/>
  <c r="P385" i="3"/>
  <c r="Q385" i="3"/>
  <c r="R385" i="3"/>
  <c r="S385" i="3"/>
  <c r="T385" i="3"/>
  <c r="U385" i="3"/>
  <c r="V385" i="3"/>
  <c r="W385" i="3"/>
  <c r="X385" i="3"/>
  <c r="Y385" i="3"/>
  <c r="Z385" i="3"/>
  <c r="AA385" i="3"/>
  <c r="AB385" i="3"/>
  <c r="G386" i="3"/>
  <c r="H386" i="3"/>
  <c r="I386" i="3"/>
  <c r="J386" i="3"/>
  <c r="K386" i="3"/>
  <c r="M386" i="3"/>
  <c r="N386" i="3"/>
  <c r="O386" i="3"/>
  <c r="P386" i="3"/>
  <c r="Q386" i="3"/>
  <c r="R386" i="3"/>
  <c r="S386" i="3"/>
  <c r="T386" i="3"/>
  <c r="U386" i="3"/>
  <c r="V386" i="3"/>
  <c r="W386" i="3"/>
  <c r="X386" i="3"/>
  <c r="Y386" i="3"/>
  <c r="Z386" i="3"/>
  <c r="AA386" i="3"/>
  <c r="AB386" i="3"/>
  <c r="G387" i="3"/>
  <c r="H387" i="3"/>
  <c r="I387" i="3"/>
  <c r="J387" i="3"/>
  <c r="K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AA387" i="3"/>
  <c r="AB387" i="3"/>
  <c r="G388" i="3"/>
  <c r="H388" i="3"/>
  <c r="I388" i="3"/>
  <c r="J388" i="3"/>
  <c r="K388" i="3"/>
  <c r="M388" i="3"/>
  <c r="N388" i="3"/>
  <c r="O388" i="3"/>
  <c r="P388" i="3"/>
  <c r="Q388" i="3"/>
  <c r="R388" i="3"/>
  <c r="S388" i="3"/>
  <c r="T388" i="3"/>
  <c r="U388" i="3"/>
  <c r="V388" i="3"/>
  <c r="W388" i="3"/>
  <c r="X388" i="3"/>
  <c r="Y388" i="3"/>
  <c r="Z388" i="3"/>
  <c r="AA388" i="3"/>
  <c r="AB388" i="3"/>
  <c r="G389" i="3"/>
  <c r="H389" i="3"/>
  <c r="I389" i="3"/>
  <c r="J389" i="3"/>
  <c r="K389" i="3"/>
  <c r="M389" i="3"/>
  <c r="N389" i="3"/>
  <c r="O389" i="3"/>
  <c r="P389" i="3"/>
  <c r="Q389" i="3"/>
  <c r="R389" i="3"/>
  <c r="S389" i="3"/>
  <c r="T389" i="3"/>
  <c r="U389" i="3"/>
  <c r="V389" i="3"/>
  <c r="W389" i="3"/>
  <c r="X389" i="3"/>
  <c r="Y389" i="3"/>
  <c r="Z389" i="3"/>
  <c r="AA389" i="3"/>
  <c r="AB389" i="3"/>
  <c r="G390" i="3"/>
  <c r="H390" i="3"/>
  <c r="I390" i="3"/>
  <c r="J390" i="3"/>
  <c r="K390" i="3"/>
  <c r="M390" i="3"/>
  <c r="N390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AA390" i="3"/>
  <c r="AB390" i="3"/>
  <c r="G391" i="3"/>
  <c r="H391" i="3"/>
  <c r="I391" i="3"/>
  <c r="J391" i="3"/>
  <c r="K391" i="3"/>
  <c r="M391" i="3"/>
  <c r="N391" i="3"/>
  <c r="O391" i="3"/>
  <c r="P391" i="3"/>
  <c r="Q391" i="3"/>
  <c r="R391" i="3"/>
  <c r="S391" i="3"/>
  <c r="T391" i="3"/>
  <c r="U391" i="3"/>
  <c r="V391" i="3"/>
  <c r="W391" i="3"/>
  <c r="X391" i="3"/>
  <c r="Y391" i="3"/>
  <c r="Z391" i="3"/>
  <c r="AA391" i="3"/>
  <c r="AB391" i="3"/>
  <c r="G392" i="3"/>
  <c r="H392" i="3"/>
  <c r="I392" i="3"/>
  <c r="J392" i="3"/>
  <c r="K392" i="3"/>
  <c r="M392" i="3"/>
  <c r="N392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AA392" i="3"/>
  <c r="AB392" i="3"/>
  <c r="G393" i="3"/>
  <c r="H393" i="3"/>
  <c r="I393" i="3"/>
  <c r="J393" i="3"/>
  <c r="K393" i="3"/>
  <c r="M393" i="3"/>
  <c r="N393" i="3"/>
  <c r="O393" i="3"/>
  <c r="P393" i="3"/>
  <c r="Q393" i="3"/>
  <c r="R393" i="3"/>
  <c r="S393" i="3"/>
  <c r="T393" i="3"/>
  <c r="U393" i="3"/>
  <c r="V393" i="3"/>
  <c r="W393" i="3"/>
  <c r="X393" i="3"/>
  <c r="Y393" i="3"/>
  <c r="Z393" i="3"/>
  <c r="AA393" i="3"/>
  <c r="AB393" i="3"/>
  <c r="G394" i="3"/>
  <c r="H394" i="3"/>
  <c r="I394" i="3"/>
  <c r="J394" i="3"/>
  <c r="K394" i="3"/>
  <c r="M394" i="3"/>
  <c r="N394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AA394" i="3"/>
  <c r="AB394" i="3"/>
  <c r="G395" i="3"/>
  <c r="H395" i="3"/>
  <c r="I395" i="3"/>
  <c r="J395" i="3"/>
  <c r="K395" i="3"/>
  <c r="M395" i="3"/>
  <c r="N395" i="3"/>
  <c r="O395" i="3"/>
  <c r="P395" i="3"/>
  <c r="Q395" i="3"/>
  <c r="R395" i="3"/>
  <c r="S395" i="3"/>
  <c r="T395" i="3"/>
  <c r="U395" i="3"/>
  <c r="V395" i="3"/>
  <c r="W395" i="3"/>
  <c r="X395" i="3"/>
  <c r="Y395" i="3"/>
  <c r="Z395" i="3"/>
  <c r="AA395" i="3"/>
  <c r="AB395" i="3"/>
  <c r="G396" i="3"/>
  <c r="H396" i="3"/>
  <c r="I396" i="3"/>
  <c r="J396" i="3"/>
  <c r="K396" i="3"/>
  <c r="M396" i="3"/>
  <c r="N396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AA396" i="3"/>
  <c r="AB396" i="3"/>
  <c r="G397" i="3"/>
  <c r="H397" i="3"/>
  <c r="I397" i="3"/>
  <c r="J397" i="3"/>
  <c r="K397" i="3"/>
  <c r="M397" i="3"/>
  <c r="N397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AA397" i="3"/>
  <c r="AB397" i="3"/>
  <c r="G398" i="3"/>
  <c r="H398" i="3"/>
  <c r="I398" i="3"/>
  <c r="J398" i="3"/>
  <c r="K398" i="3"/>
  <c r="M398" i="3"/>
  <c r="N398" i="3"/>
  <c r="O398" i="3"/>
  <c r="P398" i="3"/>
  <c r="Q398" i="3"/>
  <c r="R398" i="3"/>
  <c r="S398" i="3"/>
  <c r="T398" i="3"/>
  <c r="U398" i="3"/>
  <c r="V398" i="3"/>
  <c r="W398" i="3"/>
  <c r="X398" i="3"/>
  <c r="Y398" i="3"/>
  <c r="Z398" i="3"/>
  <c r="AA398" i="3"/>
  <c r="AB398" i="3"/>
  <c r="G399" i="3"/>
  <c r="H399" i="3"/>
  <c r="I399" i="3"/>
  <c r="J399" i="3"/>
  <c r="K399" i="3"/>
  <c r="M399" i="3"/>
  <c r="N399" i="3"/>
  <c r="O399" i="3"/>
  <c r="P399" i="3"/>
  <c r="Q399" i="3"/>
  <c r="R399" i="3"/>
  <c r="S399" i="3"/>
  <c r="T399" i="3"/>
  <c r="U399" i="3"/>
  <c r="V399" i="3"/>
  <c r="W399" i="3"/>
  <c r="X399" i="3"/>
  <c r="Y399" i="3"/>
  <c r="Z399" i="3"/>
  <c r="AA399" i="3"/>
  <c r="AB399" i="3"/>
  <c r="G400" i="3"/>
  <c r="H400" i="3"/>
  <c r="I400" i="3"/>
  <c r="J400" i="3"/>
  <c r="K400" i="3"/>
  <c r="M400" i="3"/>
  <c r="N400" i="3"/>
  <c r="O400" i="3"/>
  <c r="P400" i="3"/>
  <c r="Q400" i="3"/>
  <c r="R400" i="3"/>
  <c r="S400" i="3"/>
  <c r="T400" i="3"/>
  <c r="U400" i="3"/>
  <c r="V400" i="3"/>
  <c r="W400" i="3"/>
  <c r="X400" i="3"/>
  <c r="Y400" i="3"/>
  <c r="Z400" i="3"/>
  <c r="AA400" i="3"/>
  <c r="AB400" i="3"/>
  <c r="G401" i="3"/>
  <c r="H401" i="3"/>
  <c r="I401" i="3"/>
  <c r="J401" i="3"/>
  <c r="K401" i="3"/>
  <c r="M401" i="3"/>
  <c r="N401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AA401" i="3"/>
  <c r="AB401" i="3"/>
  <c r="G402" i="3"/>
  <c r="H402" i="3"/>
  <c r="I402" i="3"/>
  <c r="J402" i="3"/>
  <c r="K402" i="3"/>
  <c r="M402" i="3"/>
  <c r="N402" i="3"/>
  <c r="O402" i="3"/>
  <c r="P402" i="3"/>
  <c r="Q402" i="3"/>
  <c r="R402" i="3"/>
  <c r="S402" i="3"/>
  <c r="T402" i="3"/>
  <c r="U402" i="3"/>
  <c r="V402" i="3"/>
  <c r="W402" i="3"/>
  <c r="X402" i="3"/>
  <c r="Y402" i="3"/>
  <c r="Z402" i="3"/>
  <c r="AA402" i="3"/>
  <c r="AB402" i="3"/>
  <c r="G403" i="3"/>
  <c r="H403" i="3"/>
  <c r="I403" i="3"/>
  <c r="J403" i="3"/>
  <c r="K403" i="3"/>
  <c r="M403" i="3"/>
  <c r="N403" i="3"/>
  <c r="O403" i="3"/>
  <c r="P403" i="3"/>
  <c r="Q403" i="3"/>
  <c r="R403" i="3"/>
  <c r="S403" i="3"/>
  <c r="T403" i="3"/>
  <c r="U403" i="3"/>
  <c r="V403" i="3"/>
  <c r="W403" i="3"/>
  <c r="X403" i="3"/>
  <c r="Y403" i="3"/>
  <c r="Z403" i="3"/>
  <c r="AA403" i="3"/>
  <c r="AB403" i="3"/>
  <c r="G404" i="3"/>
  <c r="H404" i="3"/>
  <c r="I404" i="3"/>
  <c r="J404" i="3"/>
  <c r="K404" i="3"/>
  <c r="M404" i="3"/>
  <c r="N404" i="3"/>
  <c r="O404" i="3"/>
  <c r="P404" i="3"/>
  <c r="Q404" i="3"/>
  <c r="R404" i="3"/>
  <c r="S404" i="3"/>
  <c r="T404" i="3"/>
  <c r="U404" i="3"/>
  <c r="V404" i="3"/>
  <c r="W404" i="3"/>
  <c r="X404" i="3"/>
  <c r="Y404" i="3"/>
  <c r="Z404" i="3"/>
  <c r="AA404" i="3"/>
  <c r="AB404" i="3"/>
  <c r="G405" i="3"/>
  <c r="H405" i="3"/>
  <c r="I405" i="3"/>
  <c r="J405" i="3"/>
  <c r="K405" i="3"/>
  <c r="M405" i="3"/>
  <c r="N405" i="3"/>
  <c r="O405" i="3"/>
  <c r="P405" i="3"/>
  <c r="Q405" i="3"/>
  <c r="R405" i="3"/>
  <c r="S405" i="3"/>
  <c r="T405" i="3"/>
  <c r="U405" i="3"/>
  <c r="V405" i="3"/>
  <c r="W405" i="3"/>
  <c r="X405" i="3"/>
  <c r="Y405" i="3"/>
  <c r="Z405" i="3"/>
  <c r="AA405" i="3"/>
  <c r="AB405" i="3"/>
  <c r="G406" i="3"/>
  <c r="H406" i="3"/>
  <c r="I406" i="3"/>
  <c r="J406" i="3"/>
  <c r="K406" i="3"/>
  <c r="M406" i="3"/>
  <c r="N406" i="3"/>
  <c r="O406" i="3"/>
  <c r="P406" i="3"/>
  <c r="Q406" i="3"/>
  <c r="R406" i="3"/>
  <c r="S406" i="3"/>
  <c r="T406" i="3"/>
  <c r="U406" i="3"/>
  <c r="V406" i="3"/>
  <c r="W406" i="3"/>
  <c r="X406" i="3"/>
  <c r="Y406" i="3"/>
  <c r="Z406" i="3"/>
  <c r="AA406" i="3"/>
  <c r="AB406" i="3"/>
  <c r="G407" i="3"/>
  <c r="H407" i="3"/>
  <c r="I407" i="3"/>
  <c r="J407" i="3"/>
  <c r="K407" i="3"/>
  <c r="M407" i="3"/>
  <c r="N407" i="3"/>
  <c r="O407" i="3"/>
  <c r="P407" i="3"/>
  <c r="Q407" i="3"/>
  <c r="R407" i="3"/>
  <c r="S407" i="3"/>
  <c r="T407" i="3"/>
  <c r="U407" i="3"/>
  <c r="V407" i="3"/>
  <c r="W407" i="3"/>
  <c r="X407" i="3"/>
  <c r="Y407" i="3"/>
  <c r="Z407" i="3"/>
  <c r="AA407" i="3"/>
  <c r="AB407" i="3"/>
  <c r="G408" i="3"/>
  <c r="H408" i="3"/>
  <c r="I408" i="3"/>
  <c r="J408" i="3"/>
  <c r="K408" i="3"/>
  <c r="M408" i="3"/>
  <c r="N408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AA408" i="3"/>
  <c r="AB408" i="3"/>
  <c r="G409" i="3"/>
  <c r="H409" i="3"/>
  <c r="I409" i="3"/>
  <c r="J409" i="3"/>
  <c r="K409" i="3"/>
  <c r="M409" i="3"/>
  <c r="N409" i="3"/>
  <c r="O409" i="3"/>
  <c r="P409" i="3"/>
  <c r="Q409" i="3"/>
  <c r="R409" i="3"/>
  <c r="S409" i="3"/>
  <c r="T409" i="3"/>
  <c r="U409" i="3"/>
  <c r="V409" i="3"/>
  <c r="W409" i="3"/>
  <c r="X409" i="3"/>
  <c r="Y409" i="3"/>
  <c r="Z409" i="3"/>
  <c r="AA409" i="3"/>
  <c r="AB409" i="3"/>
  <c r="G410" i="3"/>
  <c r="H410" i="3"/>
  <c r="I410" i="3"/>
  <c r="J410" i="3"/>
  <c r="K410" i="3"/>
  <c r="M410" i="3"/>
  <c r="N410" i="3"/>
  <c r="O410" i="3"/>
  <c r="P410" i="3"/>
  <c r="Q410" i="3"/>
  <c r="R410" i="3"/>
  <c r="S410" i="3"/>
  <c r="T410" i="3"/>
  <c r="U410" i="3"/>
  <c r="V410" i="3"/>
  <c r="W410" i="3"/>
  <c r="X410" i="3"/>
  <c r="Y410" i="3"/>
  <c r="Z410" i="3"/>
  <c r="AA410" i="3"/>
  <c r="AB410" i="3"/>
  <c r="G411" i="3"/>
  <c r="H411" i="3"/>
  <c r="I411" i="3"/>
  <c r="J411" i="3"/>
  <c r="K411" i="3"/>
  <c r="M411" i="3"/>
  <c r="N411" i="3"/>
  <c r="O411" i="3"/>
  <c r="P411" i="3"/>
  <c r="Q411" i="3"/>
  <c r="R411" i="3"/>
  <c r="S411" i="3"/>
  <c r="T411" i="3"/>
  <c r="U411" i="3"/>
  <c r="V411" i="3"/>
  <c r="W411" i="3"/>
  <c r="X411" i="3"/>
  <c r="Y411" i="3"/>
  <c r="Z411" i="3"/>
  <c r="AA411" i="3"/>
  <c r="AB411" i="3"/>
  <c r="G412" i="3"/>
  <c r="H412" i="3"/>
  <c r="I412" i="3"/>
  <c r="J412" i="3"/>
  <c r="K412" i="3"/>
  <c r="M412" i="3"/>
  <c r="N412" i="3"/>
  <c r="O412" i="3"/>
  <c r="P412" i="3"/>
  <c r="Q412" i="3"/>
  <c r="R412" i="3"/>
  <c r="S412" i="3"/>
  <c r="T412" i="3"/>
  <c r="U412" i="3"/>
  <c r="V412" i="3"/>
  <c r="W412" i="3"/>
  <c r="X412" i="3"/>
  <c r="Y412" i="3"/>
  <c r="Z412" i="3"/>
  <c r="AA412" i="3"/>
  <c r="AB412" i="3"/>
  <c r="G413" i="3"/>
  <c r="H413" i="3"/>
  <c r="I413" i="3"/>
  <c r="J413" i="3"/>
  <c r="K413" i="3"/>
  <c r="M413" i="3"/>
  <c r="N413" i="3"/>
  <c r="O413" i="3"/>
  <c r="P413" i="3"/>
  <c r="Q413" i="3"/>
  <c r="R413" i="3"/>
  <c r="S413" i="3"/>
  <c r="T413" i="3"/>
  <c r="U413" i="3"/>
  <c r="V413" i="3"/>
  <c r="W413" i="3"/>
  <c r="X413" i="3"/>
  <c r="Y413" i="3"/>
  <c r="Z413" i="3"/>
  <c r="AA413" i="3"/>
  <c r="AB413" i="3"/>
  <c r="G414" i="3"/>
  <c r="H414" i="3"/>
  <c r="I414" i="3"/>
  <c r="J414" i="3"/>
  <c r="K414" i="3"/>
  <c r="M414" i="3"/>
  <c r="N414" i="3"/>
  <c r="O414" i="3"/>
  <c r="P414" i="3"/>
  <c r="Q414" i="3"/>
  <c r="R414" i="3"/>
  <c r="S414" i="3"/>
  <c r="T414" i="3"/>
  <c r="U414" i="3"/>
  <c r="V414" i="3"/>
  <c r="W414" i="3"/>
  <c r="X414" i="3"/>
  <c r="Y414" i="3"/>
  <c r="Z414" i="3"/>
  <c r="AA414" i="3"/>
  <c r="AB414" i="3"/>
  <c r="G415" i="3"/>
  <c r="H415" i="3"/>
  <c r="I415" i="3"/>
  <c r="J415" i="3"/>
  <c r="K415" i="3"/>
  <c r="M415" i="3"/>
  <c r="N415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AA415" i="3"/>
  <c r="AB415" i="3"/>
  <c r="G416" i="3"/>
  <c r="H416" i="3"/>
  <c r="I416" i="3"/>
  <c r="J416" i="3"/>
  <c r="K416" i="3"/>
  <c r="M416" i="3"/>
  <c r="N416" i="3"/>
  <c r="O416" i="3"/>
  <c r="P416" i="3"/>
  <c r="Q416" i="3"/>
  <c r="R416" i="3"/>
  <c r="S416" i="3"/>
  <c r="T416" i="3"/>
  <c r="U416" i="3"/>
  <c r="V416" i="3"/>
  <c r="W416" i="3"/>
  <c r="X416" i="3"/>
  <c r="Y416" i="3"/>
  <c r="Z416" i="3"/>
  <c r="AA416" i="3"/>
  <c r="AB416" i="3"/>
  <c r="G417" i="3"/>
  <c r="H417" i="3"/>
  <c r="I417" i="3"/>
  <c r="J417" i="3"/>
  <c r="K417" i="3"/>
  <c r="M417" i="3"/>
  <c r="N417" i="3"/>
  <c r="O417" i="3"/>
  <c r="P417" i="3"/>
  <c r="Q417" i="3"/>
  <c r="R417" i="3"/>
  <c r="S417" i="3"/>
  <c r="T417" i="3"/>
  <c r="U417" i="3"/>
  <c r="V417" i="3"/>
  <c r="W417" i="3"/>
  <c r="X417" i="3"/>
  <c r="Y417" i="3"/>
  <c r="Z417" i="3"/>
  <c r="AA417" i="3"/>
  <c r="AB417" i="3"/>
  <c r="G418" i="3"/>
  <c r="H418" i="3"/>
  <c r="I418" i="3"/>
  <c r="J418" i="3"/>
  <c r="K418" i="3"/>
  <c r="M418" i="3"/>
  <c r="N418" i="3"/>
  <c r="O418" i="3"/>
  <c r="P418" i="3"/>
  <c r="Q418" i="3"/>
  <c r="R418" i="3"/>
  <c r="S418" i="3"/>
  <c r="T418" i="3"/>
  <c r="U418" i="3"/>
  <c r="V418" i="3"/>
  <c r="W418" i="3"/>
  <c r="X418" i="3"/>
  <c r="Y418" i="3"/>
  <c r="Z418" i="3"/>
  <c r="AA418" i="3"/>
  <c r="AB418" i="3"/>
  <c r="G419" i="3"/>
  <c r="H419" i="3"/>
  <c r="I419" i="3"/>
  <c r="J419" i="3"/>
  <c r="K419" i="3"/>
  <c r="M419" i="3"/>
  <c r="N419" i="3"/>
  <c r="O419" i="3"/>
  <c r="P419" i="3"/>
  <c r="Q419" i="3"/>
  <c r="R419" i="3"/>
  <c r="S419" i="3"/>
  <c r="T419" i="3"/>
  <c r="U419" i="3"/>
  <c r="V419" i="3"/>
  <c r="W419" i="3"/>
  <c r="X419" i="3"/>
  <c r="Y419" i="3"/>
  <c r="Z419" i="3"/>
  <c r="AA419" i="3"/>
  <c r="AB419" i="3"/>
  <c r="G420" i="3"/>
  <c r="H420" i="3"/>
  <c r="I420" i="3"/>
  <c r="J420" i="3"/>
  <c r="K420" i="3"/>
  <c r="M420" i="3"/>
  <c r="N420" i="3"/>
  <c r="O420" i="3"/>
  <c r="P420" i="3"/>
  <c r="Q420" i="3"/>
  <c r="R420" i="3"/>
  <c r="S420" i="3"/>
  <c r="T420" i="3"/>
  <c r="U420" i="3"/>
  <c r="V420" i="3"/>
  <c r="W420" i="3"/>
  <c r="X420" i="3"/>
  <c r="Y420" i="3"/>
  <c r="Z420" i="3"/>
  <c r="AA420" i="3"/>
  <c r="AB420" i="3"/>
  <c r="G421" i="3"/>
  <c r="H421" i="3"/>
  <c r="I421" i="3"/>
  <c r="J421" i="3"/>
  <c r="K421" i="3"/>
  <c r="M421" i="3"/>
  <c r="N421" i="3"/>
  <c r="O421" i="3"/>
  <c r="P421" i="3"/>
  <c r="Q421" i="3"/>
  <c r="R421" i="3"/>
  <c r="S421" i="3"/>
  <c r="T421" i="3"/>
  <c r="U421" i="3"/>
  <c r="V421" i="3"/>
  <c r="W421" i="3"/>
  <c r="X421" i="3"/>
  <c r="Y421" i="3"/>
  <c r="Z421" i="3"/>
  <c r="AA421" i="3"/>
  <c r="AB421" i="3"/>
  <c r="G422" i="3"/>
  <c r="H422" i="3"/>
  <c r="I422" i="3"/>
  <c r="J422" i="3"/>
  <c r="K422" i="3"/>
  <c r="M422" i="3"/>
  <c r="N422" i="3"/>
  <c r="O422" i="3"/>
  <c r="P422" i="3"/>
  <c r="Q422" i="3"/>
  <c r="R422" i="3"/>
  <c r="S422" i="3"/>
  <c r="T422" i="3"/>
  <c r="U422" i="3"/>
  <c r="V422" i="3"/>
  <c r="W422" i="3"/>
  <c r="X422" i="3"/>
  <c r="Y422" i="3"/>
  <c r="Z422" i="3"/>
  <c r="AA422" i="3"/>
  <c r="AB422" i="3"/>
  <c r="G423" i="3"/>
  <c r="H423" i="3"/>
  <c r="I423" i="3"/>
  <c r="J423" i="3"/>
  <c r="K423" i="3"/>
  <c r="M423" i="3"/>
  <c r="N423" i="3"/>
  <c r="O423" i="3"/>
  <c r="P423" i="3"/>
  <c r="Q423" i="3"/>
  <c r="R423" i="3"/>
  <c r="S423" i="3"/>
  <c r="T423" i="3"/>
  <c r="U423" i="3"/>
  <c r="V423" i="3"/>
  <c r="W423" i="3"/>
  <c r="X423" i="3"/>
  <c r="Y423" i="3"/>
  <c r="Z423" i="3"/>
  <c r="AA423" i="3"/>
  <c r="AB423" i="3"/>
  <c r="G424" i="3"/>
  <c r="H424" i="3"/>
  <c r="I424" i="3"/>
  <c r="J424" i="3"/>
  <c r="K424" i="3"/>
  <c r="M424" i="3"/>
  <c r="N424" i="3"/>
  <c r="O424" i="3"/>
  <c r="P424" i="3"/>
  <c r="Q424" i="3"/>
  <c r="R424" i="3"/>
  <c r="S424" i="3"/>
  <c r="T424" i="3"/>
  <c r="U424" i="3"/>
  <c r="V424" i="3"/>
  <c r="W424" i="3"/>
  <c r="X424" i="3"/>
  <c r="Y424" i="3"/>
  <c r="Z424" i="3"/>
  <c r="AA424" i="3"/>
  <c r="AB424" i="3"/>
  <c r="G425" i="3"/>
  <c r="H425" i="3"/>
  <c r="I425" i="3"/>
  <c r="J425" i="3"/>
  <c r="K425" i="3"/>
  <c r="M425" i="3"/>
  <c r="N425" i="3"/>
  <c r="O425" i="3"/>
  <c r="P425" i="3"/>
  <c r="Q425" i="3"/>
  <c r="R425" i="3"/>
  <c r="S425" i="3"/>
  <c r="T425" i="3"/>
  <c r="U425" i="3"/>
  <c r="V425" i="3"/>
  <c r="W425" i="3"/>
  <c r="X425" i="3"/>
  <c r="Y425" i="3"/>
  <c r="Z425" i="3"/>
  <c r="AA425" i="3"/>
  <c r="AB425" i="3"/>
  <c r="G426" i="3"/>
  <c r="H426" i="3"/>
  <c r="I426" i="3"/>
  <c r="J426" i="3"/>
  <c r="K426" i="3"/>
  <c r="M426" i="3"/>
  <c r="N426" i="3"/>
  <c r="O426" i="3"/>
  <c r="P426" i="3"/>
  <c r="Q426" i="3"/>
  <c r="R426" i="3"/>
  <c r="S426" i="3"/>
  <c r="T426" i="3"/>
  <c r="U426" i="3"/>
  <c r="V426" i="3"/>
  <c r="W426" i="3"/>
  <c r="X426" i="3"/>
  <c r="Y426" i="3"/>
  <c r="Z426" i="3"/>
  <c r="AA426" i="3"/>
  <c r="AB426" i="3"/>
  <c r="G427" i="3"/>
  <c r="H427" i="3"/>
  <c r="I427" i="3"/>
  <c r="J427" i="3"/>
  <c r="K427" i="3"/>
  <c r="M427" i="3"/>
  <c r="N427" i="3"/>
  <c r="O427" i="3"/>
  <c r="P427" i="3"/>
  <c r="Q427" i="3"/>
  <c r="R427" i="3"/>
  <c r="S427" i="3"/>
  <c r="T427" i="3"/>
  <c r="U427" i="3"/>
  <c r="V427" i="3"/>
  <c r="W427" i="3"/>
  <c r="X427" i="3"/>
  <c r="Y427" i="3"/>
  <c r="Z427" i="3"/>
  <c r="AA427" i="3"/>
  <c r="AB427" i="3"/>
  <c r="G428" i="3"/>
  <c r="H428" i="3"/>
  <c r="I428" i="3"/>
  <c r="J428" i="3"/>
  <c r="K428" i="3"/>
  <c r="M428" i="3"/>
  <c r="N428" i="3"/>
  <c r="O428" i="3"/>
  <c r="P428" i="3"/>
  <c r="Q428" i="3"/>
  <c r="R428" i="3"/>
  <c r="S428" i="3"/>
  <c r="T428" i="3"/>
  <c r="U428" i="3"/>
  <c r="V428" i="3"/>
  <c r="W428" i="3"/>
  <c r="X428" i="3"/>
  <c r="Y428" i="3"/>
  <c r="Z428" i="3"/>
  <c r="AA428" i="3"/>
  <c r="AB428" i="3"/>
  <c r="G429" i="3"/>
  <c r="H429" i="3"/>
  <c r="I429" i="3"/>
  <c r="J429" i="3"/>
  <c r="K429" i="3"/>
  <c r="M429" i="3"/>
  <c r="N429" i="3"/>
  <c r="O429" i="3"/>
  <c r="P429" i="3"/>
  <c r="Q429" i="3"/>
  <c r="R429" i="3"/>
  <c r="S429" i="3"/>
  <c r="T429" i="3"/>
  <c r="U429" i="3"/>
  <c r="V429" i="3"/>
  <c r="W429" i="3"/>
  <c r="X429" i="3"/>
  <c r="Y429" i="3"/>
  <c r="Z429" i="3"/>
  <c r="AA429" i="3"/>
  <c r="AB429" i="3"/>
  <c r="G430" i="3"/>
  <c r="H430" i="3"/>
  <c r="I430" i="3"/>
  <c r="J430" i="3"/>
  <c r="K430" i="3"/>
  <c r="M430" i="3"/>
  <c r="N430" i="3"/>
  <c r="O430" i="3"/>
  <c r="P430" i="3"/>
  <c r="Q430" i="3"/>
  <c r="R430" i="3"/>
  <c r="S430" i="3"/>
  <c r="T430" i="3"/>
  <c r="U430" i="3"/>
  <c r="V430" i="3"/>
  <c r="W430" i="3"/>
  <c r="X430" i="3"/>
  <c r="Y430" i="3"/>
  <c r="Z430" i="3"/>
  <c r="AA430" i="3"/>
  <c r="AB430" i="3"/>
  <c r="G431" i="3"/>
  <c r="H431" i="3"/>
  <c r="I431" i="3"/>
  <c r="J431" i="3"/>
  <c r="K431" i="3"/>
  <c r="M431" i="3"/>
  <c r="N431" i="3"/>
  <c r="O431" i="3"/>
  <c r="P431" i="3"/>
  <c r="Q431" i="3"/>
  <c r="R431" i="3"/>
  <c r="S431" i="3"/>
  <c r="T431" i="3"/>
  <c r="U431" i="3"/>
  <c r="V431" i="3"/>
  <c r="W431" i="3"/>
  <c r="X431" i="3"/>
  <c r="Y431" i="3"/>
  <c r="Z431" i="3"/>
  <c r="AA431" i="3"/>
  <c r="AB431" i="3"/>
  <c r="G432" i="3"/>
  <c r="H432" i="3"/>
  <c r="I432" i="3"/>
  <c r="J432" i="3"/>
  <c r="K432" i="3"/>
  <c r="M432" i="3"/>
  <c r="N432" i="3"/>
  <c r="O432" i="3"/>
  <c r="P432" i="3"/>
  <c r="Q432" i="3"/>
  <c r="R432" i="3"/>
  <c r="S432" i="3"/>
  <c r="T432" i="3"/>
  <c r="U432" i="3"/>
  <c r="V432" i="3"/>
  <c r="W432" i="3"/>
  <c r="X432" i="3"/>
  <c r="Y432" i="3"/>
  <c r="Z432" i="3"/>
  <c r="AA432" i="3"/>
  <c r="AB432" i="3"/>
  <c r="G433" i="3"/>
  <c r="H433" i="3"/>
  <c r="I433" i="3"/>
  <c r="J433" i="3"/>
  <c r="K433" i="3"/>
  <c r="M433" i="3"/>
  <c r="N433" i="3"/>
  <c r="O433" i="3"/>
  <c r="P433" i="3"/>
  <c r="Q433" i="3"/>
  <c r="R433" i="3"/>
  <c r="S433" i="3"/>
  <c r="T433" i="3"/>
  <c r="U433" i="3"/>
  <c r="V433" i="3"/>
  <c r="W433" i="3"/>
  <c r="X433" i="3"/>
  <c r="Y433" i="3"/>
  <c r="Z433" i="3"/>
  <c r="AA433" i="3"/>
  <c r="AB433" i="3"/>
  <c r="G434" i="3"/>
  <c r="H434" i="3"/>
  <c r="I434" i="3"/>
  <c r="J434" i="3"/>
  <c r="K434" i="3"/>
  <c r="M434" i="3"/>
  <c r="N434" i="3"/>
  <c r="O434" i="3"/>
  <c r="P434" i="3"/>
  <c r="Q434" i="3"/>
  <c r="R434" i="3"/>
  <c r="S434" i="3"/>
  <c r="T434" i="3"/>
  <c r="U434" i="3"/>
  <c r="V434" i="3"/>
  <c r="W434" i="3"/>
  <c r="X434" i="3"/>
  <c r="Y434" i="3"/>
  <c r="Z434" i="3"/>
  <c r="AA434" i="3"/>
  <c r="AB434" i="3"/>
  <c r="G435" i="3"/>
  <c r="H435" i="3"/>
  <c r="I435" i="3"/>
  <c r="J435" i="3"/>
  <c r="K435" i="3"/>
  <c r="M435" i="3"/>
  <c r="N435" i="3"/>
  <c r="O435" i="3"/>
  <c r="P435" i="3"/>
  <c r="Q435" i="3"/>
  <c r="R435" i="3"/>
  <c r="S435" i="3"/>
  <c r="T435" i="3"/>
  <c r="U435" i="3"/>
  <c r="V435" i="3"/>
  <c r="W435" i="3"/>
  <c r="X435" i="3"/>
  <c r="Y435" i="3"/>
  <c r="Z435" i="3"/>
  <c r="AA435" i="3"/>
  <c r="AB435" i="3"/>
  <c r="G436" i="3"/>
  <c r="H436" i="3"/>
  <c r="I436" i="3"/>
  <c r="J436" i="3"/>
  <c r="K436" i="3"/>
  <c r="M436" i="3"/>
  <c r="N436" i="3"/>
  <c r="O436" i="3"/>
  <c r="P436" i="3"/>
  <c r="Q436" i="3"/>
  <c r="R436" i="3"/>
  <c r="S436" i="3"/>
  <c r="T436" i="3"/>
  <c r="U436" i="3"/>
  <c r="V436" i="3"/>
  <c r="W436" i="3"/>
  <c r="X436" i="3"/>
  <c r="Y436" i="3"/>
  <c r="Z436" i="3"/>
  <c r="AA436" i="3"/>
  <c r="AB436" i="3"/>
  <c r="M437" i="3"/>
  <c r="N437" i="3"/>
  <c r="O437" i="3"/>
  <c r="P437" i="3"/>
  <c r="Q437" i="3"/>
  <c r="R437" i="3"/>
  <c r="S437" i="3"/>
  <c r="T437" i="3"/>
  <c r="U437" i="3"/>
  <c r="V437" i="3"/>
  <c r="W437" i="3"/>
  <c r="X437" i="3"/>
  <c r="Y437" i="3"/>
  <c r="Z437" i="3"/>
  <c r="AA437" i="3"/>
  <c r="AB437" i="3"/>
  <c r="M438" i="3"/>
  <c r="N438" i="3"/>
  <c r="O438" i="3"/>
  <c r="P438" i="3"/>
  <c r="Q438" i="3"/>
  <c r="R438" i="3"/>
  <c r="S438" i="3"/>
  <c r="T438" i="3"/>
  <c r="U438" i="3"/>
  <c r="V438" i="3"/>
  <c r="W438" i="3"/>
  <c r="X438" i="3"/>
  <c r="Y438" i="3"/>
  <c r="Z438" i="3"/>
  <c r="AA438" i="3"/>
  <c r="AB438" i="3"/>
  <c r="M439" i="3"/>
  <c r="N439" i="3"/>
  <c r="O439" i="3"/>
  <c r="P439" i="3"/>
  <c r="Q439" i="3"/>
  <c r="R439" i="3"/>
  <c r="S439" i="3"/>
  <c r="T439" i="3"/>
  <c r="U439" i="3"/>
  <c r="V439" i="3"/>
  <c r="W439" i="3"/>
  <c r="X439" i="3"/>
  <c r="Y439" i="3"/>
  <c r="Z439" i="3"/>
  <c r="AA439" i="3"/>
  <c r="AB439" i="3"/>
  <c r="M440" i="3"/>
  <c r="N440" i="3"/>
  <c r="O440" i="3"/>
  <c r="P440" i="3"/>
  <c r="Q440" i="3"/>
  <c r="R440" i="3"/>
  <c r="S440" i="3"/>
  <c r="T440" i="3"/>
  <c r="U440" i="3"/>
  <c r="V440" i="3"/>
  <c r="W440" i="3"/>
  <c r="X440" i="3"/>
  <c r="Y440" i="3"/>
  <c r="Z440" i="3"/>
  <c r="AA440" i="3"/>
  <c r="AB440" i="3"/>
  <c r="M441" i="3"/>
  <c r="N441" i="3"/>
  <c r="O441" i="3"/>
  <c r="P441" i="3"/>
  <c r="Q441" i="3"/>
  <c r="R441" i="3"/>
  <c r="S441" i="3"/>
  <c r="T441" i="3"/>
  <c r="U441" i="3"/>
  <c r="V441" i="3"/>
  <c r="W441" i="3"/>
  <c r="X441" i="3"/>
  <c r="Y441" i="3"/>
  <c r="Z441" i="3"/>
  <c r="AA441" i="3"/>
  <c r="AB441" i="3"/>
  <c r="M442" i="3"/>
  <c r="N442" i="3"/>
  <c r="O442" i="3"/>
  <c r="P442" i="3"/>
  <c r="Q442" i="3"/>
  <c r="R442" i="3"/>
  <c r="S442" i="3"/>
  <c r="T442" i="3"/>
  <c r="U442" i="3"/>
  <c r="V442" i="3"/>
  <c r="W442" i="3"/>
  <c r="X442" i="3"/>
  <c r="Y442" i="3"/>
  <c r="Z442" i="3"/>
  <c r="AA442" i="3"/>
  <c r="AB442" i="3"/>
  <c r="M443" i="3"/>
  <c r="R443" i="3"/>
  <c r="S443" i="3"/>
  <c r="T443" i="3"/>
  <c r="U443" i="3"/>
  <c r="V443" i="3"/>
  <c r="W443" i="3"/>
  <c r="X443" i="3"/>
  <c r="Y443" i="3"/>
  <c r="Z443" i="3"/>
  <c r="AA443" i="3"/>
  <c r="AB443" i="3"/>
  <c r="G444" i="3"/>
  <c r="H444" i="3"/>
  <c r="I444" i="3"/>
  <c r="J444" i="3"/>
  <c r="K444" i="3"/>
  <c r="M444" i="3"/>
  <c r="N444" i="3"/>
  <c r="O444" i="3"/>
  <c r="P444" i="3"/>
  <c r="Q444" i="3"/>
  <c r="R444" i="3"/>
  <c r="S444" i="3"/>
  <c r="T444" i="3"/>
  <c r="U444" i="3"/>
  <c r="V444" i="3"/>
  <c r="W444" i="3"/>
  <c r="X444" i="3"/>
  <c r="Y444" i="3"/>
  <c r="Z444" i="3"/>
  <c r="AA444" i="3"/>
  <c r="AB444" i="3"/>
  <c r="G445" i="3"/>
  <c r="H445" i="3"/>
  <c r="I445" i="3"/>
  <c r="J445" i="3"/>
  <c r="K445" i="3"/>
  <c r="M445" i="3"/>
  <c r="N445" i="3"/>
  <c r="O445" i="3"/>
  <c r="P445" i="3"/>
  <c r="Q445" i="3"/>
  <c r="R445" i="3"/>
  <c r="S445" i="3"/>
  <c r="T445" i="3"/>
  <c r="U445" i="3"/>
  <c r="V445" i="3"/>
  <c r="W445" i="3"/>
  <c r="X445" i="3"/>
  <c r="Y445" i="3"/>
  <c r="Z445" i="3"/>
  <c r="AA445" i="3"/>
  <c r="AB445" i="3"/>
  <c r="G446" i="3"/>
  <c r="H446" i="3"/>
  <c r="I446" i="3"/>
  <c r="J446" i="3"/>
  <c r="K446" i="3"/>
  <c r="M446" i="3"/>
  <c r="N446" i="3"/>
  <c r="O446" i="3"/>
  <c r="P446" i="3"/>
  <c r="Q446" i="3"/>
  <c r="R446" i="3"/>
  <c r="S446" i="3"/>
  <c r="T446" i="3"/>
  <c r="U446" i="3"/>
  <c r="V446" i="3"/>
  <c r="W446" i="3"/>
  <c r="X446" i="3"/>
  <c r="Y446" i="3"/>
  <c r="Z446" i="3"/>
  <c r="AA446" i="3"/>
  <c r="AB446" i="3"/>
  <c r="G447" i="3"/>
  <c r="H447" i="3"/>
  <c r="I447" i="3"/>
  <c r="J447" i="3"/>
  <c r="K447" i="3"/>
  <c r="M447" i="3"/>
  <c r="N447" i="3"/>
  <c r="O447" i="3"/>
  <c r="P447" i="3"/>
  <c r="Q447" i="3"/>
  <c r="R447" i="3"/>
  <c r="S447" i="3"/>
  <c r="T447" i="3"/>
  <c r="U447" i="3"/>
  <c r="V447" i="3"/>
  <c r="W447" i="3"/>
  <c r="X447" i="3"/>
  <c r="Y447" i="3"/>
  <c r="Z447" i="3"/>
  <c r="AA447" i="3"/>
  <c r="AB447" i="3"/>
  <c r="G448" i="3"/>
  <c r="H448" i="3"/>
  <c r="I448" i="3"/>
  <c r="J448" i="3"/>
  <c r="K448" i="3"/>
  <c r="M448" i="3"/>
  <c r="N448" i="3"/>
  <c r="O448" i="3"/>
  <c r="P448" i="3"/>
  <c r="Q448" i="3"/>
  <c r="R448" i="3"/>
  <c r="S448" i="3"/>
  <c r="T448" i="3"/>
  <c r="U448" i="3"/>
  <c r="V448" i="3"/>
  <c r="W448" i="3"/>
  <c r="X448" i="3"/>
  <c r="Y448" i="3"/>
  <c r="Z448" i="3"/>
  <c r="AA448" i="3"/>
  <c r="AB448" i="3"/>
  <c r="G449" i="3"/>
  <c r="H449" i="3"/>
  <c r="I449" i="3"/>
  <c r="J449" i="3"/>
  <c r="K449" i="3"/>
  <c r="M449" i="3"/>
  <c r="N449" i="3"/>
  <c r="O449" i="3"/>
  <c r="P449" i="3"/>
  <c r="Q449" i="3"/>
  <c r="R449" i="3"/>
  <c r="S449" i="3"/>
  <c r="T449" i="3"/>
  <c r="U449" i="3"/>
  <c r="V449" i="3"/>
  <c r="W449" i="3"/>
  <c r="X449" i="3"/>
  <c r="Y449" i="3"/>
  <c r="Z449" i="3"/>
  <c r="AA449" i="3"/>
  <c r="AB449" i="3"/>
  <c r="G450" i="3"/>
  <c r="H450" i="3"/>
  <c r="I450" i="3"/>
  <c r="J450" i="3"/>
  <c r="K450" i="3"/>
  <c r="M450" i="3"/>
  <c r="N450" i="3"/>
  <c r="O450" i="3"/>
  <c r="P450" i="3"/>
  <c r="Q450" i="3"/>
  <c r="R450" i="3"/>
  <c r="S450" i="3"/>
  <c r="T450" i="3"/>
  <c r="U450" i="3"/>
  <c r="V450" i="3"/>
  <c r="W450" i="3"/>
  <c r="X450" i="3"/>
  <c r="Y450" i="3"/>
  <c r="Z450" i="3"/>
  <c r="AA450" i="3"/>
  <c r="AB450" i="3"/>
  <c r="G451" i="3"/>
  <c r="H451" i="3"/>
  <c r="I451" i="3"/>
  <c r="J451" i="3"/>
  <c r="K451" i="3"/>
  <c r="M451" i="3"/>
  <c r="N451" i="3"/>
  <c r="O451" i="3"/>
  <c r="P451" i="3"/>
  <c r="Q451" i="3"/>
  <c r="R451" i="3"/>
  <c r="S451" i="3"/>
  <c r="T451" i="3"/>
  <c r="U451" i="3"/>
  <c r="V451" i="3"/>
  <c r="W451" i="3"/>
  <c r="X451" i="3"/>
  <c r="Y451" i="3"/>
  <c r="Z451" i="3"/>
  <c r="AA451" i="3"/>
  <c r="AB451" i="3"/>
  <c r="G452" i="3"/>
  <c r="H452" i="3"/>
  <c r="I452" i="3"/>
  <c r="J452" i="3"/>
  <c r="K452" i="3"/>
  <c r="M452" i="3"/>
  <c r="N452" i="3"/>
  <c r="O452" i="3"/>
  <c r="P452" i="3"/>
  <c r="Q452" i="3"/>
  <c r="R452" i="3"/>
  <c r="S452" i="3"/>
  <c r="T452" i="3"/>
  <c r="U452" i="3"/>
  <c r="V452" i="3"/>
  <c r="W452" i="3"/>
  <c r="X452" i="3"/>
  <c r="Y452" i="3"/>
  <c r="Z452" i="3"/>
  <c r="AA452" i="3"/>
  <c r="AB452" i="3"/>
  <c r="G453" i="3"/>
  <c r="H453" i="3"/>
  <c r="I453" i="3"/>
  <c r="J453" i="3"/>
  <c r="K453" i="3"/>
  <c r="M453" i="3"/>
  <c r="N453" i="3"/>
  <c r="O453" i="3"/>
  <c r="P453" i="3"/>
  <c r="Q453" i="3"/>
  <c r="R453" i="3"/>
  <c r="S453" i="3"/>
  <c r="T453" i="3"/>
  <c r="U453" i="3"/>
  <c r="V453" i="3"/>
  <c r="W453" i="3"/>
  <c r="X453" i="3"/>
  <c r="Y453" i="3"/>
  <c r="Z453" i="3"/>
  <c r="AA453" i="3"/>
  <c r="AB453" i="3"/>
  <c r="G454" i="3"/>
  <c r="H454" i="3"/>
  <c r="I454" i="3"/>
  <c r="J454" i="3"/>
  <c r="K454" i="3"/>
  <c r="M454" i="3"/>
  <c r="N454" i="3"/>
  <c r="O454" i="3"/>
  <c r="P454" i="3"/>
  <c r="Q454" i="3"/>
  <c r="R454" i="3"/>
  <c r="S454" i="3"/>
  <c r="T454" i="3"/>
  <c r="U454" i="3"/>
  <c r="V454" i="3"/>
  <c r="W454" i="3"/>
  <c r="X454" i="3"/>
  <c r="Y454" i="3"/>
  <c r="Z454" i="3"/>
  <c r="AA454" i="3"/>
  <c r="AB454" i="3"/>
  <c r="G455" i="3"/>
  <c r="H455" i="3"/>
  <c r="I455" i="3"/>
  <c r="J455" i="3"/>
  <c r="K455" i="3"/>
  <c r="M455" i="3"/>
  <c r="N455" i="3"/>
  <c r="O455" i="3"/>
  <c r="P455" i="3"/>
  <c r="Q455" i="3"/>
  <c r="R455" i="3"/>
  <c r="S455" i="3"/>
  <c r="T455" i="3"/>
  <c r="U455" i="3"/>
  <c r="V455" i="3"/>
  <c r="W455" i="3"/>
  <c r="X455" i="3"/>
  <c r="Y455" i="3"/>
  <c r="Z455" i="3"/>
  <c r="AA455" i="3"/>
  <c r="AB455" i="3"/>
  <c r="G456" i="3"/>
  <c r="H456" i="3"/>
  <c r="I456" i="3"/>
  <c r="J456" i="3"/>
  <c r="K456" i="3"/>
  <c r="M456" i="3"/>
  <c r="N456" i="3"/>
  <c r="O456" i="3"/>
  <c r="P456" i="3"/>
  <c r="Q456" i="3"/>
  <c r="R456" i="3"/>
  <c r="S456" i="3"/>
  <c r="T456" i="3"/>
  <c r="U456" i="3"/>
  <c r="V456" i="3"/>
  <c r="W456" i="3"/>
  <c r="X456" i="3"/>
  <c r="Y456" i="3"/>
  <c r="Z456" i="3"/>
  <c r="AA456" i="3"/>
  <c r="AB456" i="3"/>
  <c r="G457" i="3"/>
  <c r="H457" i="3"/>
  <c r="I457" i="3"/>
  <c r="J457" i="3"/>
  <c r="K457" i="3"/>
  <c r="M457" i="3"/>
  <c r="N457" i="3"/>
  <c r="O457" i="3"/>
  <c r="P457" i="3"/>
  <c r="Q457" i="3"/>
  <c r="R457" i="3"/>
  <c r="S457" i="3"/>
  <c r="T457" i="3"/>
  <c r="U457" i="3"/>
  <c r="V457" i="3"/>
  <c r="W457" i="3"/>
  <c r="X457" i="3"/>
  <c r="Y457" i="3"/>
  <c r="Z457" i="3"/>
  <c r="AA457" i="3"/>
  <c r="AB457" i="3"/>
  <c r="G458" i="3"/>
  <c r="H458" i="3"/>
  <c r="I458" i="3"/>
  <c r="J458" i="3"/>
  <c r="K458" i="3"/>
  <c r="M458" i="3"/>
  <c r="N458" i="3"/>
  <c r="O458" i="3"/>
  <c r="P458" i="3"/>
  <c r="Q458" i="3"/>
  <c r="R458" i="3"/>
  <c r="S458" i="3"/>
  <c r="T458" i="3"/>
  <c r="U458" i="3"/>
  <c r="V458" i="3"/>
  <c r="W458" i="3"/>
  <c r="X458" i="3"/>
  <c r="Y458" i="3"/>
  <c r="Z458" i="3"/>
  <c r="AA458" i="3"/>
  <c r="AB458" i="3"/>
  <c r="G459" i="3"/>
  <c r="H459" i="3"/>
  <c r="I459" i="3"/>
  <c r="J459" i="3"/>
  <c r="K459" i="3"/>
  <c r="M459" i="3"/>
  <c r="N459" i="3"/>
  <c r="O459" i="3"/>
  <c r="P459" i="3"/>
  <c r="Q459" i="3"/>
  <c r="R459" i="3"/>
  <c r="S459" i="3"/>
  <c r="T459" i="3"/>
  <c r="U459" i="3"/>
  <c r="V459" i="3"/>
  <c r="W459" i="3"/>
  <c r="X459" i="3"/>
  <c r="Y459" i="3"/>
  <c r="Z459" i="3"/>
  <c r="AA459" i="3"/>
  <c r="AB459" i="3"/>
  <c r="G460" i="3"/>
  <c r="H460" i="3"/>
  <c r="I460" i="3"/>
  <c r="J460" i="3"/>
  <c r="K460" i="3"/>
  <c r="M460" i="3"/>
  <c r="N460" i="3"/>
  <c r="O460" i="3"/>
  <c r="P460" i="3"/>
  <c r="Q460" i="3"/>
  <c r="R460" i="3"/>
  <c r="S460" i="3"/>
  <c r="T460" i="3"/>
  <c r="U460" i="3"/>
  <c r="V460" i="3"/>
  <c r="W460" i="3"/>
  <c r="X460" i="3"/>
  <c r="Y460" i="3"/>
  <c r="Z460" i="3"/>
  <c r="AA460" i="3"/>
  <c r="AB460" i="3"/>
  <c r="G461" i="3"/>
  <c r="H461" i="3"/>
  <c r="I461" i="3"/>
  <c r="J461" i="3"/>
  <c r="K461" i="3"/>
  <c r="M461" i="3"/>
  <c r="N461" i="3"/>
  <c r="O461" i="3"/>
  <c r="P461" i="3"/>
  <c r="Q461" i="3"/>
  <c r="R461" i="3"/>
  <c r="S461" i="3"/>
  <c r="T461" i="3"/>
  <c r="U461" i="3"/>
  <c r="V461" i="3"/>
  <c r="W461" i="3"/>
  <c r="X461" i="3"/>
  <c r="Y461" i="3"/>
  <c r="Z461" i="3"/>
  <c r="AA461" i="3"/>
  <c r="AB461" i="3"/>
  <c r="M462" i="3"/>
  <c r="N462" i="3"/>
  <c r="O462" i="3"/>
  <c r="P462" i="3"/>
  <c r="Q462" i="3"/>
  <c r="R462" i="3"/>
  <c r="S462" i="3"/>
  <c r="T462" i="3"/>
  <c r="U462" i="3"/>
  <c r="V462" i="3"/>
  <c r="W462" i="3"/>
  <c r="X462" i="3"/>
  <c r="Y462" i="3"/>
  <c r="Z462" i="3"/>
  <c r="AA462" i="3"/>
  <c r="AB462" i="3"/>
  <c r="M463" i="3"/>
  <c r="N463" i="3"/>
  <c r="O463" i="3"/>
  <c r="P463" i="3"/>
  <c r="Q463" i="3"/>
  <c r="R463" i="3"/>
  <c r="S463" i="3"/>
  <c r="T463" i="3"/>
  <c r="U463" i="3"/>
  <c r="V463" i="3"/>
  <c r="W463" i="3"/>
  <c r="X463" i="3"/>
  <c r="Y463" i="3"/>
  <c r="Z463" i="3"/>
  <c r="AA463" i="3"/>
  <c r="AB463" i="3"/>
  <c r="G464" i="3"/>
  <c r="H464" i="3"/>
  <c r="I464" i="3"/>
  <c r="J464" i="3"/>
  <c r="K464" i="3"/>
  <c r="M464" i="3"/>
  <c r="N464" i="3"/>
  <c r="O464" i="3"/>
  <c r="P464" i="3"/>
  <c r="Q464" i="3"/>
  <c r="R464" i="3"/>
  <c r="S464" i="3"/>
  <c r="T464" i="3"/>
  <c r="U464" i="3"/>
  <c r="V464" i="3"/>
  <c r="W464" i="3"/>
  <c r="X464" i="3"/>
  <c r="Y464" i="3"/>
  <c r="Z464" i="3"/>
  <c r="AA464" i="3"/>
  <c r="AB464" i="3"/>
  <c r="G465" i="3"/>
  <c r="H465" i="3"/>
  <c r="I465" i="3"/>
  <c r="J465" i="3"/>
  <c r="K465" i="3"/>
  <c r="M465" i="3"/>
  <c r="N465" i="3"/>
  <c r="O465" i="3"/>
  <c r="P465" i="3"/>
  <c r="Q465" i="3"/>
  <c r="R465" i="3"/>
  <c r="S465" i="3"/>
  <c r="T465" i="3"/>
  <c r="U465" i="3"/>
  <c r="V465" i="3"/>
  <c r="W465" i="3"/>
  <c r="X465" i="3"/>
  <c r="Y465" i="3"/>
  <c r="Z465" i="3"/>
  <c r="AA465" i="3"/>
  <c r="AB465" i="3"/>
  <c r="G466" i="3"/>
  <c r="H466" i="3"/>
  <c r="I466" i="3"/>
  <c r="J466" i="3"/>
  <c r="K466" i="3"/>
  <c r="M466" i="3"/>
  <c r="N466" i="3"/>
  <c r="O466" i="3"/>
  <c r="P466" i="3"/>
  <c r="Q466" i="3"/>
  <c r="R466" i="3"/>
  <c r="S466" i="3"/>
  <c r="T466" i="3"/>
  <c r="U466" i="3"/>
  <c r="V466" i="3"/>
  <c r="W466" i="3"/>
  <c r="X466" i="3"/>
  <c r="Y466" i="3"/>
  <c r="Z466" i="3"/>
  <c r="AA466" i="3"/>
  <c r="AB466" i="3"/>
  <c r="G467" i="3"/>
  <c r="H467" i="3"/>
  <c r="I467" i="3"/>
  <c r="J467" i="3"/>
  <c r="K467" i="3"/>
  <c r="M467" i="3"/>
  <c r="N467" i="3"/>
  <c r="O467" i="3"/>
  <c r="P467" i="3"/>
  <c r="Q467" i="3"/>
  <c r="R467" i="3"/>
  <c r="S467" i="3"/>
  <c r="T467" i="3"/>
  <c r="U467" i="3"/>
  <c r="V467" i="3"/>
  <c r="W467" i="3"/>
  <c r="X467" i="3"/>
  <c r="Y467" i="3"/>
  <c r="Z467" i="3"/>
  <c r="AA467" i="3"/>
  <c r="AB467" i="3"/>
  <c r="G468" i="3"/>
  <c r="H468" i="3"/>
  <c r="I468" i="3"/>
  <c r="J468" i="3"/>
  <c r="K468" i="3"/>
  <c r="M468" i="3"/>
  <c r="N468" i="3"/>
  <c r="O468" i="3"/>
  <c r="P468" i="3"/>
  <c r="Q468" i="3"/>
  <c r="R468" i="3"/>
  <c r="S468" i="3"/>
  <c r="T468" i="3"/>
  <c r="U468" i="3"/>
  <c r="V468" i="3"/>
  <c r="W468" i="3"/>
  <c r="X468" i="3"/>
  <c r="Y468" i="3"/>
  <c r="Z468" i="3"/>
  <c r="AA468" i="3"/>
  <c r="AB468" i="3"/>
  <c r="G469" i="3"/>
  <c r="H469" i="3"/>
  <c r="I469" i="3"/>
  <c r="J469" i="3"/>
  <c r="K469" i="3"/>
  <c r="M469" i="3"/>
  <c r="N469" i="3"/>
  <c r="O469" i="3"/>
  <c r="P469" i="3"/>
  <c r="Q469" i="3"/>
  <c r="R469" i="3"/>
  <c r="S469" i="3"/>
  <c r="T469" i="3"/>
  <c r="U469" i="3"/>
  <c r="V469" i="3"/>
  <c r="W469" i="3"/>
  <c r="X469" i="3"/>
  <c r="Y469" i="3"/>
  <c r="Z469" i="3"/>
  <c r="AA469" i="3"/>
  <c r="AB469" i="3"/>
  <c r="G470" i="3"/>
  <c r="H470" i="3"/>
  <c r="I470" i="3"/>
  <c r="J470" i="3"/>
  <c r="K470" i="3"/>
  <c r="M470" i="3"/>
  <c r="N470" i="3"/>
  <c r="O470" i="3"/>
  <c r="P470" i="3"/>
  <c r="Q470" i="3"/>
  <c r="R470" i="3"/>
  <c r="S470" i="3"/>
  <c r="T470" i="3"/>
  <c r="U470" i="3"/>
  <c r="V470" i="3"/>
  <c r="W470" i="3"/>
  <c r="X470" i="3"/>
  <c r="Y470" i="3"/>
  <c r="Z470" i="3"/>
  <c r="AA470" i="3"/>
  <c r="AB470" i="3"/>
  <c r="G471" i="3"/>
  <c r="H471" i="3"/>
  <c r="I471" i="3"/>
  <c r="J471" i="3"/>
  <c r="K471" i="3"/>
  <c r="M471" i="3"/>
  <c r="N471" i="3"/>
  <c r="O471" i="3"/>
  <c r="P471" i="3"/>
  <c r="Q471" i="3"/>
  <c r="R471" i="3"/>
  <c r="S471" i="3"/>
  <c r="T471" i="3"/>
  <c r="U471" i="3"/>
  <c r="V471" i="3"/>
  <c r="W471" i="3"/>
  <c r="X471" i="3"/>
  <c r="Y471" i="3"/>
  <c r="Z471" i="3"/>
  <c r="AA471" i="3"/>
  <c r="AB471" i="3"/>
  <c r="M472" i="3"/>
  <c r="N472" i="3"/>
  <c r="O472" i="3"/>
  <c r="P472" i="3"/>
  <c r="Q472" i="3"/>
  <c r="R472" i="3"/>
  <c r="S472" i="3"/>
  <c r="T472" i="3"/>
  <c r="U472" i="3"/>
  <c r="V472" i="3"/>
  <c r="W472" i="3"/>
  <c r="X472" i="3"/>
  <c r="Y472" i="3"/>
  <c r="Z472" i="3"/>
  <c r="AA472" i="3"/>
  <c r="AB472" i="3"/>
  <c r="I473" i="3"/>
  <c r="J473" i="3"/>
  <c r="K473" i="3"/>
  <c r="M473" i="3"/>
  <c r="N473" i="3"/>
  <c r="O473" i="3"/>
  <c r="P473" i="3"/>
  <c r="Q473" i="3"/>
  <c r="R473" i="3"/>
  <c r="S473" i="3"/>
  <c r="T473" i="3"/>
  <c r="U473" i="3"/>
  <c r="V473" i="3"/>
  <c r="W473" i="3"/>
  <c r="X473" i="3"/>
  <c r="Y473" i="3"/>
  <c r="Z473" i="3"/>
  <c r="AA473" i="3"/>
  <c r="AB473" i="3"/>
  <c r="I474" i="3"/>
  <c r="J474" i="3"/>
  <c r="K474" i="3"/>
  <c r="M474" i="3"/>
  <c r="N474" i="3"/>
  <c r="O474" i="3"/>
  <c r="P474" i="3"/>
  <c r="Q474" i="3"/>
  <c r="R474" i="3"/>
  <c r="S474" i="3"/>
  <c r="T474" i="3"/>
  <c r="U474" i="3"/>
  <c r="V474" i="3"/>
  <c r="W474" i="3"/>
  <c r="X474" i="3"/>
  <c r="Y474" i="3"/>
  <c r="Z474" i="3"/>
  <c r="AA474" i="3"/>
  <c r="AB474" i="3"/>
  <c r="G475" i="3"/>
  <c r="H475" i="3"/>
  <c r="I475" i="3"/>
  <c r="M475" i="3"/>
  <c r="Z475" i="3"/>
  <c r="AA475" i="3"/>
  <c r="AB475" i="3"/>
  <c r="G476" i="3"/>
  <c r="H476" i="3"/>
  <c r="I476" i="3"/>
  <c r="M476" i="3"/>
  <c r="Z476" i="3"/>
  <c r="AA476" i="3"/>
  <c r="AB476" i="3"/>
  <c r="G477" i="3"/>
  <c r="H477" i="3"/>
  <c r="I477" i="3"/>
  <c r="M477" i="3"/>
  <c r="Z477" i="3"/>
  <c r="AA477" i="3"/>
  <c r="AB477" i="3"/>
  <c r="G478" i="3"/>
  <c r="H478" i="3"/>
  <c r="I478" i="3"/>
  <c r="M478" i="3"/>
  <c r="Z478" i="3"/>
  <c r="AA478" i="3"/>
  <c r="AB478" i="3"/>
  <c r="G479" i="3"/>
  <c r="H479" i="3"/>
  <c r="I479" i="3"/>
  <c r="M479" i="3"/>
  <c r="Z479" i="3"/>
  <c r="AA479" i="3"/>
  <c r="AB479" i="3"/>
  <c r="G480" i="3"/>
  <c r="H480" i="3"/>
  <c r="I480" i="3"/>
  <c r="M480" i="3"/>
  <c r="Z480" i="3"/>
  <c r="AA480" i="3"/>
  <c r="AB480" i="3"/>
  <c r="G481" i="3"/>
  <c r="H481" i="3"/>
  <c r="I481" i="3"/>
  <c r="M481" i="3"/>
  <c r="Z481" i="3"/>
  <c r="AA481" i="3"/>
  <c r="AB481" i="3"/>
  <c r="G482" i="3"/>
  <c r="H482" i="3"/>
  <c r="I482" i="3"/>
  <c r="M482" i="3"/>
  <c r="Z482" i="3"/>
  <c r="AA482" i="3"/>
  <c r="AB482" i="3"/>
  <c r="G483" i="3"/>
  <c r="H483" i="3"/>
  <c r="I483" i="3"/>
  <c r="M483" i="3"/>
  <c r="Z483" i="3"/>
  <c r="AA483" i="3"/>
  <c r="AB483" i="3"/>
  <c r="G484" i="3"/>
  <c r="H484" i="3"/>
  <c r="I484" i="3"/>
  <c r="M484" i="3"/>
  <c r="Z484" i="3"/>
  <c r="AA484" i="3"/>
  <c r="AB484" i="3"/>
  <c r="G485" i="3"/>
  <c r="H485" i="3"/>
  <c r="I485" i="3"/>
  <c r="M485" i="3"/>
  <c r="Z485" i="3"/>
  <c r="AA485" i="3"/>
  <c r="AB485" i="3"/>
  <c r="G486" i="3"/>
  <c r="H486" i="3"/>
  <c r="I486" i="3"/>
  <c r="M486" i="3"/>
  <c r="Z486" i="3"/>
  <c r="AA486" i="3"/>
  <c r="AB486" i="3"/>
  <c r="G487" i="3"/>
  <c r="H487" i="3"/>
  <c r="I487" i="3"/>
  <c r="M487" i="3"/>
  <c r="Z487" i="3"/>
  <c r="AA487" i="3"/>
  <c r="AB487" i="3"/>
  <c r="G488" i="3"/>
  <c r="H488" i="3"/>
  <c r="I488" i="3"/>
  <c r="M488" i="3"/>
  <c r="Z488" i="3"/>
  <c r="AA488" i="3"/>
  <c r="AB488" i="3"/>
  <c r="G489" i="3"/>
  <c r="H489" i="3"/>
  <c r="I489" i="3"/>
  <c r="M489" i="3"/>
  <c r="Z489" i="3"/>
  <c r="AA489" i="3"/>
  <c r="AB489" i="3"/>
  <c r="I490" i="3"/>
  <c r="J490" i="3"/>
  <c r="K490" i="3"/>
  <c r="M490" i="3"/>
  <c r="Z490" i="3"/>
  <c r="AA490" i="3"/>
  <c r="AB490" i="3"/>
  <c r="I491" i="3"/>
  <c r="J491" i="3"/>
  <c r="K491" i="3"/>
  <c r="M491" i="3"/>
  <c r="Z491" i="3"/>
  <c r="AA491" i="3"/>
  <c r="AB491" i="3"/>
  <c r="I492" i="3"/>
  <c r="J492" i="3"/>
  <c r="K492" i="3"/>
  <c r="M492" i="3"/>
  <c r="Z492" i="3"/>
  <c r="AA492" i="3"/>
  <c r="AB492" i="3"/>
  <c r="I493" i="3"/>
  <c r="J493" i="3"/>
  <c r="K493" i="3"/>
  <c r="M493" i="3"/>
  <c r="Z493" i="3"/>
  <c r="AA493" i="3"/>
  <c r="AB493" i="3"/>
  <c r="I494" i="3"/>
  <c r="J494" i="3"/>
  <c r="K494" i="3"/>
  <c r="M494" i="3"/>
  <c r="Z494" i="3"/>
  <c r="AA494" i="3"/>
  <c r="AB494" i="3"/>
  <c r="M495" i="3"/>
  <c r="N495" i="3"/>
  <c r="O495" i="3"/>
  <c r="P495" i="3"/>
  <c r="Q495" i="3"/>
  <c r="R495" i="3"/>
  <c r="S495" i="3"/>
  <c r="T495" i="3"/>
  <c r="U495" i="3"/>
  <c r="V495" i="3"/>
  <c r="W495" i="3"/>
  <c r="X495" i="3"/>
  <c r="Y495" i="3"/>
  <c r="Z495" i="3"/>
  <c r="AA495" i="3"/>
  <c r="AB495" i="3"/>
  <c r="M496" i="3"/>
  <c r="N496" i="3"/>
  <c r="O496" i="3"/>
  <c r="P496" i="3"/>
  <c r="Q496" i="3"/>
  <c r="R496" i="3"/>
  <c r="S496" i="3"/>
  <c r="T496" i="3"/>
  <c r="U496" i="3"/>
  <c r="V496" i="3"/>
  <c r="W496" i="3"/>
  <c r="X496" i="3"/>
  <c r="Y496" i="3"/>
  <c r="Z496" i="3"/>
  <c r="AA496" i="3"/>
  <c r="AB496" i="3"/>
  <c r="M497" i="3"/>
  <c r="N497" i="3"/>
  <c r="O497" i="3"/>
  <c r="P497" i="3"/>
  <c r="Q497" i="3"/>
  <c r="R497" i="3"/>
  <c r="S497" i="3"/>
  <c r="T497" i="3"/>
  <c r="U497" i="3"/>
  <c r="V497" i="3"/>
  <c r="W497" i="3"/>
  <c r="X497" i="3"/>
  <c r="Y497" i="3"/>
  <c r="Z497" i="3"/>
  <c r="AA497" i="3"/>
  <c r="AB497" i="3"/>
  <c r="M498" i="3"/>
  <c r="N498" i="3"/>
  <c r="O498" i="3"/>
  <c r="P498" i="3"/>
  <c r="Q498" i="3"/>
  <c r="R498" i="3"/>
  <c r="S498" i="3"/>
  <c r="T498" i="3"/>
  <c r="U498" i="3"/>
  <c r="V498" i="3"/>
  <c r="W498" i="3"/>
  <c r="X498" i="3"/>
  <c r="Y498" i="3"/>
  <c r="Z498" i="3"/>
  <c r="AA498" i="3"/>
  <c r="AB498" i="3"/>
  <c r="M499" i="3"/>
  <c r="N499" i="3"/>
  <c r="O499" i="3"/>
  <c r="P499" i="3"/>
  <c r="Q499" i="3"/>
  <c r="R499" i="3"/>
  <c r="S499" i="3"/>
  <c r="T499" i="3"/>
  <c r="U499" i="3"/>
  <c r="V499" i="3"/>
  <c r="W499" i="3"/>
  <c r="X499" i="3"/>
  <c r="Y499" i="3"/>
  <c r="Z499" i="3"/>
  <c r="AA499" i="3"/>
  <c r="AB499" i="3"/>
  <c r="M500" i="3"/>
  <c r="N500" i="3"/>
  <c r="O500" i="3"/>
  <c r="P500" i="3"/>
  <c r="Q500" i="3"/>
  <c r="R500" i="3"/>
  <c r="S500" i="3"/>
  <c r="T500" i="3"/>
  <c r="U500" i="3"/>
  <c r="V500" i="3"/>
  <c r="W500" i="3"/>
  <c r="X500" i="3"/>
  <c r="Y500" i="3"/>
  <c r="Z500" i="3"/>
  <c r="AA500" i="3"/>
  <c r="AB500" i="3"/>
  <c r="G501" i="3"/>
  <c r="H501" i="3"/>
  <c r="I501" i="3"/>
  <c r="M501" i="3"/>
  <c r="Z501" i="3"/>
  <c r="AA501" i="3"/>
  <c r="AB501" i="3"/>
  <c r="M502" i="3"/>
  <c r="N502" i="3"/>
  <c r="O502" i="3"/>
  <c r="P502" i="3"/>
  <c r="Q502" i="3"/>
  <c r="R502" i="3"/>
  <c r="S502" i="3"/>
  <c r="T502" i="3"/>
  <c r="U502" i="3"/>
  <c r="V502" i="3"/>
  <c r="W502" i="3"/>
  <c r="X502" i="3"/>
  <c r="Y502" i="3"/>
  <c r="Z502" i="3"/>
  <c r="AA502" i="3"/>
  <c r="AB502" i="3"/>
  <c r="M503" i="3"/>
  <c r="N503" i="3"/>
  <c r="O503" i="3"/>
  <c r="P503" i="3"/>
  <c r="Q503" i="3"/>
  <c r="R503" i="3"/>
  <c r="S503" i="3"/>
  <c r="T503" i="3"/>
  <c r="U503" i="3"/>
  <c r="V503" i="3"/>
  <c r="W503" i="3"/>
  <c r="X503" i="3"/>
  <c r="Y503" i="3"/>
  <c r="Z503" i="3"/>
  <c r="AA503" i="3"/>
  <c r="AB503" i="3"/>
  <c r="M504" i="3"/>
  <c r="N504" i="3"/>
  <c r="O504" i="3"/>
  <c r="P504" i="3"/>
  <c r="Q504" i="3"/>
  <c r="R504" i="3"/>
  <c r="S504" i="3"/>
  <c r="T504" i="3"/>
  <c r="U504" i="3"/>
  <c r="V504" i="3"/>
  <c r="W504" i="3"/>
  <c r="X504" i="3"/>
  <c r="Y504" i="3"/>
  <c r="Z504" i="3"/>
  <c r="AA504" i="3"/>
  <c r="AB504" i="3"/>
  <c r="M505" i="3"/>
  <c r="W505" i="3"/>
  <c r="X505" i="3"/>
  <c r="Y505" i="3"/>
  <c r="Z505" i="3"/>
  <c r="AA505" i="3"/>
  <c r="AB505" i="3"/>
  <c r="G506" i="3"/>
  <c r="H506" i="3"/>
  <c r="I506" i="3"/>
  <c r="J506" i="3"/>
  <c r="K506" i="3"/>
  <c r="M506" i="3"/>
  <c r="N506" i="3"/>
  <c r="O506" i="3"/>
  <c r="P506" i="3"/>
  <c r="Q506" i="3"/>
  <c r="R506" i="3"/>
  <c r="S506" i="3"/>
  <c r="T506" i="3"/>
  <c r="U506" i="3"/>
  <c r="V506" i="3"/>
  <c r="W506" i="3"/>
  <c r="X506" i="3"/>
  <c r="Y506" i="3"/>
  <c r="Z506" i="3"/>
  <c r="AA506" i="3"/>
  <c r="AB506" i="3"/>
  <c r="M507" i="3"/>
  <c r="N507" i="3"/>
  <c r="O507" i="3"/>
  <c r="P507" i="3"/>
  <c r="Q507" i="3"/>
  <c r="R507" i="3"/>
  <c r="S507" i="3"/>
  <c r="T507" i="3"/>
  <c r="U507" i="3"/>
  <c r="V507" i="3"/>
  <c r="W507" i="3"/>
  <c r="X507" i="3"/>
  <c r="Y507" i="3"/>
  <c r="Z507" i="3"/>
  <c r="AA507" i="3"/>
  <c r="AB507" i="3"/>
  <c r="M508" i="3"/>
  <c r="N508" i="3"/>
  <c r="O508" i="3"/>
  <c r="P508" i="3"/>
  <c r="Q508" i="3"/>
  <c r="R508" i="3"/>
  <c r="S508" i="3"/>
  <c r="T508" i="3"/>
  <c r="U508" i="3"/>
  <c r="V508" i="3"/>
  <c r="W508" i="3"/>
  <c r="X508" i="3"/>
  <c r="Y508" i="3"/>
  <c r="Z508" i="3"/>
  <c r="AA508" i="3"/>
  <c r="AB508" i="3"/>
  <c r="M509" i="3"/>
  <c r="N509" i="3"/>
  <c r="O509" i="3"/>
  <c r="P509" i="3"/>
  <c r="Q509" i="3"/>
  <c r="R509" i="3"/>
  <c r="S509" i="3"/>
  <c r="T509" i="3"/>
  <c r="U509" i="3"/>
  <c r="V509" i="3"/>
  <c r="W509" i="3"/>
  <c r="X509" i="3"/>
  <c r="Y509" i="3"/>
  <c r="Z509" i="3"/>
  <c r="AA509" i="3"/>
  <c r="AB509" i="3"/>
  <c r="M510" i="3"/>
  <c r="N510" i="3"/>
  <c r="O510" i="3"/>
  <c r="P510" i="3"/>
  <c r="Q510" i="3"/>
  <c r="R510" i="3"/>
  <c r="S510" i="3"/>
  <c r="T510" i="3"/>
  <c r="U510" i="3"/>
  <c r="V510" i="3"/>
  <c r="W510" i="3"/>
  <c r="X510" i="3"/>
  <c r="Y510" i="3"/>
  <c r="Z510" i="3"/>
  <c r="AA510" i="3"/>
  <c r="AB510" i="3"/>
  <c r="M511" i="3"/>
  <c r="N511" i="3"/>
  <c r="O511" i="3"/>
  <c r="P511" i="3"/>
  <c r="Q511" i="3"/>
  <c r="R511" i="3"/>
  <c r="S511" i="3"/>
  <c r="T511" i="3"/>
  <c r="U511" i="3"/>
  <c r="V511" i="3"/>
  <c r="W511" i="3"/>
  <c r="X511" i="3"/>
  <c r="Y511" i="3"/>
  <c r="Z511" i="3"/>
  <c r="AA511" i="3"/>
  <c r="AB511" i="3"/>
  <c r="G512" i="3"/>
  <c r="H512" i="3"/>
  <c r="I512" i="3"/>
  <c r="J512" i="3"/>
  <c r="K512" i="3"/>
  <c r="M512" i="3"/>
  <c r="N512" i="3"/>
  <c r="O512" i="3"/>
  <c r="P512" i="3"/>
  <c r="Q512" i="3"/>
  <c r="R512" i="3"/>
  <c r="S512" i="3"/>
  <c r="T512" i="3"/>
  <c r="U512" i="3"/>
  <c r="V512" i="3"/>
  <c r="W512" i="3"/>
  <c r="X512" i="3"/>
  <c r="Y512" i="3"/>
  <c r="Z512" i="3"/>
  <c r="AA512" i="3"/>
  <c r="AB512" i="3"/>
  <c r="G513" i="3"/>
  <c r="H513" i="3"/>
  <c r="I513" i="3"/>
  <c r="J513" i="3"/>
  <c r="K513" i="3"/>
  <c r="M513" i="3"/>
  <c r="N513" i="3"/>
  <c r="O513" i="3"/>
  <c r="P513" i="3"/>
  <c r="Q513" i="3"/>
  <c r="R513" i="3"/>
  <c r="S513" i="3"/>
  <c r="T513" i="3"/>
  <c r="U513" i="3"/>
  <c r="V513" i="3"/>
  <c r="W513" i="3"/>
  <c r="X513" i="3"/>
  <c r="Y513" i="3"/>
  <c r="Z513" i="3"/>
  <c r="AA513" i="3"/>
  <c r="AB513" i="3"/>
  <c r="G514" i="3"/>
  <c r="H514" i="3"/>
  <c r="I514" i="3"/>
  <c r="J514" i="3"/>
  <c r="K514" i="3"/>
  <c r="M514" i="3"/>
  <c r="N514" i="3"/>
  <c r="O514" i="3"/>
  <c r="P514" i="3"/>
  <c r="Q514" i="3"/>
  <c r="R514" i="3"/>
  <c r="S514" i="3"/>
  <c r="T514" i="3"/>
  <c r="U514" i="3"/>
  <c r="V514" i="3"/>
  <c r="W514" i="3"/>
  <c r="X514" i="3"/>
  <c r="Y514" i="3"/>
  <c r="Z514" i="3"/>
  <c r="AA514" i="3"/>
  <c r="AB514" i="3"/>
  <c r="G515" i="3"/>
  <c r="H515" i="3"/>
  <c r="I515" i="3"/>
  <c r="J515" i="3"/>
  <c r="K515" i="3"/>
  <c r="M515" i="3"/>
  <c r="N515" i="3"/>
  <c r="O515" i="3"/>
  <c r="P515" i="3"/>
  <c r="Q515" i="3"/>
  <c r="R515" i="3"/>
  <c r="S515" i="3"/>
  <c r="T515" i="3"/>
  <c r="U515" i="3"/>
  <c r="V515" i="3"/>
  <c r="W515" i="3"/>
  <c r="X515" i="3"/>
  <c r="Y515" i="3"/>
  <c r="Z515" i="3"/>
  <c r="AA515" i="3"/>
  <c r="AB515" i="3"/>
  <c r="G516" i="3"/>
  <c r="H516" i="3"/>
  <c r="I516" i="3"/>
  <c r="J516" i="3"/>
  <c r="K516" i="3"/>
  <c r="M516" i="3"/>
  <c r="N516" i="3"/>
  <c r="O516" i="3"/>
  <c r="P516" i="3"/>
  <c r="Q516" i="3"/>
  <c r="R516" i="3"/>
  <c r="S516" i="3"/>
  <c r="T516" i="3"/>
  <c r="U516" i="3"/>
  <c r="V516" i="3"/>
  <c r="W516" i="3"/>
  <c r="X516" i="3"/>
  <c r="Y516" i="3"/>
  <c r="Z516" i="3"/>
  <c r="AA516" i="3"/>
  <c r="AB516" i="3"/>
  <c r="G517" i="3"/>
  <c r="H517" i="3"/>
  <c r="I517" i="3"/>
  <c r="J517" i="3"/>
  <c r="K517" i="3"/>
  <c r="M517" i="3"/>
  <c r="N517" i="3"/>
  <c r="O517" i="3"/>
  <c r="P517" i="3"/>
  <c r="Q517" i="3"/>
  <c r="R517" i="3"/>
  <c r="S517" i="3"/>
  <c r="T517" i="3"/>
  <c r="U517" i="3"/>
  <c r="V517" i="3"/>
  <c r="W517" i="3"/>
  <c r="X517" i="3"/>
  <c r="Y517" i="3"/>
  <c r="Z517" i="3"/>
  <c r="AA517" i="3"/>
  <c r="AB517" i="3"/>
  <c r="G518" i="3"/>
  <c r="H518" i="3"/>
  <c r="I518" i="3"/>
  <c r="J518" i="3"/>
  <c r="K518" i="3"/>
  <c r="M518" i="3"/>
  <c r="N518" i="3"/>
  <c r="O518" i="3"/>
  <c r="P518" i="3"/>
  <c r="Q518" i="3"/>
  <c r="R518" i="3"/>
  <c r="S518" i="3"/>
  <c r="T518" i="3"/>
  <c r="U518" i="3"/>
  <c r="V518" i="3"/>
  <c r="W518" i="3"/>
  <c r="X518" i="3"/>
  <c r="Y518" i="3"/>
  <c r="Z518" i="3"/>
  <c r="AA518" i="3"/>
  <c r="AB518" i="3"/>
  <c r="G519" i="3"/>
  <c r="H519" i="3"/>
  <c r="I519" i="3"/>
  <c r="J519" i="3"/>
  <c r="K519" i="3"/>
  <c r="M519" i="3"/>
  <c r="N519" i="3"/>
  <c r="O519" i="3"/>
  <c r="P519" i="3"/>
  <c r="Q519" i="3"/>
  <c r="R519" i="3"/>
  <c r="S519" i="3"/>
  <c r="T519" i="3"/>
  <c r="U519" i="3"/>
  <c r="V519" i="3"/>
  <c r="W519" i="3"/>
  <c r="X519" i="3"/>
  <c r="Y519" i="3"/>
  <c r="Z519" i="3"/>
  <c r="AA519" i="3"/>
  <c r="AB519" i="3"/>
  <c r="G520" i="3"/>
  <c r="H520" i="3"/>
  <c r="I520" i="3"/>
  <c r="J520" i="3"/>
  <c r="K520" i="3"/>
  <c r="M520" i="3"/>
  <c r="N520" i="3"/>
  <c r="O520" i="3"/>
  <c r="P520" i="3"/>
  <c r="Q520" i="3"/>
  <c r="R520" i="3"/>
  <c r="S520" i="3"/>
  <c r="T520" i="3"/>
  <c r="U520" i="3"/>
  <c r="V520" i="3"/>
  <c r="W520" i="3"/>
  <c r="X520" i="3"/>
  <c r="Y520" i="3"/>
  <c r="Z520" i="3"/>
  <c r="AA520" i="3"/>
  <c r="AB520" i="3"/>
  <c r="G521" i="3"/>
  <c r="H521" i="3"/>
  <c r="I521" i="3"/>
  <c r="J521" i="3"/>
  <c r="K521" i="3"/>
  <c r="M521" i="3"/>
  <c r="N521" i="3"/>
  <c r="O521" i="3"/>
  <c r="P521" i="3"/>
  <c r="Q521" i="3"/>
  <c r="R521" i="3"/>
  <c r="S521" i="3"/>
  <c r="T521" i="3"/>
  <c r="U521" i="3"/>
  <c r="V521" i="3"/>
  <c r="W521" i="3"/>
  <c r="X521" i="3"/>
  <c r="Y521" i="3"/>
  <c r="Z521" i="3"/>
  <c r="AA521" i="3"/>
  <c r="AB521" i="3"/>
  <c r="G522" i="3"/>
  <c r="H522" i="3"/>
  <c r="I522" i="3"/>
  <c r="J522" i="3"/>
  <c r="K522" i="3"/>
  <c r="M522" i="3"/>
  <c r="N522" i="3"/>
  <c r="O522" i="3"/>
  <c r="P522" i="3"/>
  <c r="Q522" i="3"/>
  <c r="R522" i="3"/>
  <c r="S522" i="3"/>
  <c r="T522" i="3"/>
  <c r="U522" i="3"/>
  <c r="V522" i="3"/>
  <c r="W522" i="3"/>
  <c r="X522" i="3"/>
  <c r="Y522" i="3"/>
  <c r="Z522" i="3"/>
  <c r="AA522" i="3"/>
  <c r="AB522" i="3"/>
  <c r="G523" i="3"/>
  <c r="H523" i="3"/>
  <c r="I523" i="3"/>
  <c r="J523" i="3"/>
  <c r="K523" i="3"/>
  <c r="M523" i="3"/>
  <c r="N523" i="3"/>
  <c r="O523" i="3"/>
  <c r="P523" i="3"/>
  <c r="Q523" i="3"/>
  <c r="R523" i="3"/>
  <c r="S523" i="3"/>
  <c r="T523" i="3"/>
  <c r="U523" i="3"/>
  <c r="V523" i="3"/>
  <c r="W523" i="3"/>
  <c r="X523" i="3"/>
  <c r="Y523" i="3"/>
  <c r="Z523" i="3"/>
  <c r="AA523" i="3"/>
  <c r="AB523" i="3"/>
  <c r="G524" i="3"/>
  <c r="H524" i="3"/>
  <c r="I524" i="3"/>
  <c r="J524" i="3"/>
  <c r="K524" i="3"/>
  <c r="M524" i="3"/>
  <c r="N524" i="3"/>
  <c r="O524" i="3"/>
  <c r="P524" i="3"/>
  <c r="Q524" i="3"/>
  <c r="R524" i="3"/>
  <c r="S524" i="3"/>
  <c r="T524" i="3"/>
  <c r="U524" i="3"/>
  <c r="V524" i="3"/>
  <c r="W524" i="3"/>
  <c r="X524" i="3"/>
  <c r="Y524" i="3"/>
  <c r="Z524" i="3"/>
  <c r="AA524" i="3"/>
  <c r="AB524" i="3"/>
  <c r="G525" i="3"/>
  <c r="H525" i="3"/>
  <c r="I525" i="3"/>
  <c r="J525" i="3"/>
  <c r="K525" i="3"/>
  <c r="M525" i="3"/>
  <c r="N525" i="3"/>
  <c r="O525" i="3"/>
  <c r="P525" i="3"/>
  <c r="Q525" i="3"/>
  <c r="R525" i="3"/>
  <c r="S525" i="3"/>
  <c r="T525" i="3"/>
  <c r="U525" i="3"/>
  <c r="V525" i="3"/>
  <c r="W525" i="3"/>
  <c r="X525" i="3"/>
  <c r="Y525" i="3"/>
  <c r="Z525" i="3"/>
  <c r="AA525" i="3"/>
  <c r="AB525" i="3"/>
  <c r="G526" i="3"/>
  <c r="H526" i="3"/>
  <c r="I526" i="3"/>
  <c r="J526" i="3"/>
  <c r="K526" i="3"/>
  <c r="M526" i="3"/>
  <c r="N526" i="3"/>
  <c r="O526" i="3"/>
  <c r="P526" i="3"/>
  <c r="Q526" i="3"/>
  <c r="R526" i="3"/>
  <c r="S526" i="3"/>
  <c r="T526" i="3"/>
  <c r="U526" i="3"/>
  <c r="V526" i="3"/>
  <c r="W526" i="3"/>
  <c r="X526" i="3"/>
  <c r="Y526" i="3"/>
  <c r="Z526" i="3"/>
  <c r="AA526" i="3"/>
  <c r="AB526" i="3"/>
  <c r="G527" i="3"/>
  <c r="H527" i="3"/>
  <c r="I527" i="3"/>
  <c r="J527" i="3"/>
  <c r="K527" i="3"/>
  <c r="M527" i="3"/>
  <c r="N527" i="3"/>
  <c r="O527" i="3"/>
  <c r="P527" i="3"/>
  <c r="Q527" i="3"/>
  <c r="R527" i="3"/>
  <c r="S527" i="3"/>
  <c r="T527" i="3"/>
  <c r="U527" i="3"/>
  <c r="V527" i="3"/>
  <c r="W527" i="3"/>
  <c r="X527" i="3"/>
  <c r="Y527" i="3"/>
  <c r="Z527" i="3"/>
  <c r="AA527" i="3"/>
  <c r="AB527" i="3"/>
  <c r="G528" i="3"/>
  <c r="H528" i="3"/>
  <c r="I528" i="3"/>
  <c r="J528" i="3"/>
  <c r="K528" i="3"/>
  <c r="M528" i="3"/>
  <c r="N528" i="3"/>
  <c r="O528" i="3"/>
  <c r="P528" i="3"/>
  <c r="Q528" i="3"/>
  <c r="R528" i="3"/>
  <c r="S528" i="3"/>
  <c r="T528" i="3"/>
  <c r="U528" i="3"/>
  <c r="V528" i="3"/>
  <c r="W528" i="3"/>
  <c r="X528" i="3"/>
  <c r="Y528" i="3"/>
  <c r="Z528" i="3"/>
  <c r="AA528" i="3"/>
  <c r="AB528" i="3"/>
  <c r="G529" i="3"/>
  <c r="H529" i="3"/>
  <c r="I529" i="3"/>
  <c r="J529" i="3"/>
  <c r="K529" i="3"/>
  <c r="M529" i="3"/>
  <c r="N529" i="3"/>
  <c r="O529" i="3"/>
  <c r="P529" i="3"/>
  <c r="Q529" i="3"/>
  <c r="R529" i="3"/>
  <c r="S529" i="3"/>
  <c r="T529" i="3"/>
  <c r="U529" i="3"/>
  <c r="V529" i="3"/>
  <c r="W529" i="3"/>
  <c r="X529" i="3"/>
  <c r="Y529" i="3"/>
  <c r="Z529" i="3"/>
  <c r="AA529" i="3"/>
  <c r="AB529" i="3"/>
  <c r="G530" i="3"/>
  <c r="H530" i="3"/>
  <c r="I530" i="3"/>
  <c r="J530" i="3"/>
  <c r="K530" i="3"/>
  <c r="M530" i="3"/>
  <c r="N530" i="3"/>
  <c r="O530" i="3"/>
  <c r="P530" i="3"/>
  <c r="Q530" i="3"/>
  <c r="R530" i="3"/>
  <c r="S530" i="3"/>
  <c r="T530" i="3"/>
  <c r="U530" i="3"/>
  <c r="V530" i="3"/>
  <c r="W530" i="3"/>
  <c r="X530" i="3"/>
  <c r="Y530" i="3"/>
  <c r="Z530" i="3"/>
  <c r="AA530" i="3"/>
  <c r="AB530" i="3"/>
  <c r="G531" i="3"/>
  <c r="H531" i="3"/>
  <c r="I531" i="3"/>
  <c r="J531" i="3"/>
  <c r="K531" i="3"/>
  <c r="M531" i="3"/>
  <c r="N531" i="3"/>
  <c r="O531" i="3"/>
  <c r="P531" i="3"/>
  <c r="Q531" i="3"/>
  <c r="R531" i="3"/>
  <c r="S531" i="3"/>
  <c r="T531" i="3"/>
  <c r="U531" i="3"/>
  <c r="V531" i="3"/>
  <c r="W531" i="3"/>
  <c r="X531" i="3"/>
  <c r="Y531" i="3"/>
  <c r="Z531" i="3"/>
  <c r="AA531" i="3"/>
  <c r="AB531" i="3"/>
  <c r="G532" i="3"/>
  <c r="H532" i="3"/>
  <c r="I532" i="3"/>
  <c r="J532" i="3"/>
  <c r="K532" i="3"/>
  <c r="M532" i="3"/>
  <c r="N532" i="3"/>
  <c r="O532" i="3"/>
  <c r="P532" i="3"/>
  <c r="Q532" i="3"/>
  <c r="R532" i="3"/>
  <c r="S532" i="3"/>
  <c r="T532" i="3"/>
  <c r="U532" i="3"/>
  <c r="V532" i="3"/>
  <c r="W532" i="3"/>
  <c r="X532" i="3"/>
  <c r="Y532" i="3"/>
  <c r="Z532" i="3"/>
  <c r="AA532" i="3"/>
  <c r="AB532" i="3"/>
  <c r="G533" i="3"/>
  <c r="H533" i="3"/>
  <c r="I533" i="3"/>
  <c r="J533" i="3"/>
  <c r="K533" i="3"/>
  <c r="M533" i="3"/>
  <c r="N533" i="3"/>
  <c r="O533" i="3"/>
  <c r="P533" i="3"/>
  <c r="Q533" i="3"/>
  <c r="R533" i="3"/>
  <c r="S533" i="3"/>
  <c r="T533" i="3"/>
  <c r="U533" i="3"/>
  <c r="V533" i="3"/>
  <c r="W533" i="3"/>
  <c r="X533" i="3"/>
  <c r="Y533" i="3"/>
  <c r="Z533" i="3"/>
  <c r="AA533" i="3"/>
  <c r="AB533" i="3"/>
  <c r="G534" i="3"/>
  <c r="H534" i="3"/>
  <c r="I534" i="3"/>
  <c r="J534" i="3"/>
  <c r="K534" i="3"/>
  <c r="M534" i="3"/>
  <c r="N534" i="3"/>
  <c r="O534" i="3"/>
  <c r="P534" i="3"/>
  <c r="Q534" i="3"/>
  <c r="R534" i="3"/>
  <c r="S534" i="3"/>
  <c r="T534" i="3"/>
  <c r="U534" i="3"/>
  <c r="V534" i="3"/>
  <c r="W534" i="3"/>
  <c r="X534" i="3"/>
  <c r="Y534" i="3"/>
  <c r="Z534" i="3"/>
  <c r="AA534" i="3"/>
  <c r="AB534" i="3"/>
  <c r="G535" i="3"/>
  <c r="H535" i="3"/>
  <c r="I535" i="3"/>
  <c r="J535" i="3"/>
  <c r="K535" i="3"/>
  <c r="M535" i="3"/>
  <c r="N535" i="3"/>
  <c r="O535" i="3"/>
  <c r="P535" i="3"/>
  <c r="Q535" i="3"/>
  <c r="R535" i="3"/>
  <c r="S535" i="3"/>
  <c r="T535" i="3"/>
  <c r="U535" i="3"/>
  <c r="V535" i="3"/>
  <c r="W535" i="3"/>
  <c r="X535" i="3"/>
  <c r="Y535" i="3"/>
  <c r="Z535" i="3"/>
  <c r="AA535" i="3"/>
  <c r="AB535" i="3"/>
  <c r="G536" i="3"/>
  <c r="H536" i="3"/>
  <c r="I536" i="3"/>
  <c r="J536" i="3"/>
  <c r="K536" i="3"/>
  <c r="M536" i="3"/>
  <c r="N536" i="3"/>
  <c r="O536" i="3"/>
  <c r="P536" i="3"/>
  <c r="Q536" i="3"/>
  <c r="R536" i="3"/>
  <c r="S536" i="3"/>
  <c r="T536" i="3"/>
  <c r="U536" i="3"/>
  <c r="V536" i="3"/>
  <c r="W536" i="3"/>
  <c r="X536" i="3"/>
  <c r="Y536" i="3"/>
  <c r="Z536" i="3"/>
  <c r="AA536" i="3"/>
  <c r="AB536" i="3"/>
  <c r="G537" i="3"/>
  <c r="H537" i="3"/>
  <c r="I537" i="3"/>
  <c r="J537" i="3"/>
  <c r="K537" i="3"/>
  <c r="M537" i="3"/>
  <c r="N537" i="3"/>
  <c r="O537" i="3"/>
  <c r="P537" i="3"/>
  <c r="Q537" i="3"/>
  <c r="R537" i="3"/>
  <c r="S537" i="3"/>
  <c r="T537" i="3"/>
  <c r="U537" i="3"/>
  <c r="V537" i="3"/>
  <c r="W537" i="3"/>
  <c r="X537" i="3"/>
  <c r="Y537" i="3"/>
  <c r="Z537" i="3"/>
  <c r="AA537" i="3"/>
  <c r="AB537" i="3"/>
  <c r="G538" i="3"/>
  <c r="H538" i="3"/>
  <c r="I538" i="3"/>
  <c r="J538" i="3"/>
  <c r="K538" i="3"/>
  <c r="M538" i="3"/>
  <c r="N538" i="3"/>
  <c r="O538" i="3"/>
  <c r="P538" i="3"/>
  <c r="Q538" i="3"/>
  <c r="R538" i="3"/>
  <c r="S538" i="3"/>
  <c r="T538" i="3"/>
  <c r="U538" i="3"/>
  <c r="V538" i="3"/>
  <c r="W538" i="3"/>
  <c r="X538" i="3"/>
  <c r="Y538" i="3"/>
  <c r="Z538" i="3"/>
  <c r="AA538" i="3"/>
  <c r="AB538" i="3"/>
  <c r="G539" i="3"/>
  <c r="H539" i="3"/>
  <c r="I539" i="3"/>
  <c r="J539" i="3"/>
  <c r="K539" i="3"/>
  <c r="M539" i="3"/>
  <c r="N539" i="3"/>
  <c r="O539" i="3"/>
  <c r="P539" i="3"/>
  <c r="Q539" i="3"/>
  <c r="R539" i="3"/>
  <c r="S539" i="3"/>
  <c r="T539" i="3"/>
  <c r="U539" i="3"/>
  <c r="V539" i="3"/>
  <c r="W539" i="3"/>
  <c r="X539" i="3"/>
  <c r="Y539" i="3"/>
  <c r="Z539" i="3"/>
  <c r="AA539" i="3"/>
  <c r="AB539" i="3"/>
  <c r="G540" i="3"/>
  <c r="H540" i="3"/>
  <c r="I540" i="3"/>
  <c r="J540" i="3"/>
  <c r="K540" i="3"/>
  <c r="M540" i="3"/>
  <c r="N540" i="3"/>
  <c r="O540" i="3"/>
  <c r="P540" i="3"/>
  <c r="Q540" i="3"/>
  <c r="R540" i="3"/>
  <c r="S540" i="3"/>
  <c r="T540" i="3"/>
  <c r="U540" i="3"/>
  <c r="V540" i="3"/>
  <c r="W540" i="3"/>
  <c r="X540" i="3"/>
  <c r="Y540" i="3"/>
  <c r="Z540" i="3"/>
  <c r="AA540" i="3"/>
  <c r="AB540" i="3"/>
  <c r="G541" i="3"/>
  <c r="H541" i="3"/>
  <c r="I541" i="3"/>
  <c r="J541" i="3"/>
  <c r="K541" i="3"/>
  <c r="M541" i="3"/>
  <c r="N541" i="3"/>
  <c r="O541" i="3"/>
  <c r="P541" i="3"/>
  <c r="Q541" i="3"/>
  <c r="R541" i="3"/>
  <c r="S541" i="3"/>
  <c r="T541" i="3"/>
  <c r="U541" i="3"/>
  <c r="V541" i="3"/>
  <c r="W541" i="3"/>
  <c r="X541" i="3"/>
  <c r="Y541" i="3"/>
  <c r="Z541" i="3"/>
  <c r="AA541" i="3"/>
  <c r="AB541" i="3"/>
  <c r="G542" i="3"/>
  <c r="H542" i="3"/>
  <c r="I542" i="3"/>
  <c r="J542" i="3"/>
  <c r="K542" i="3"/>
  <c r="M542" i="3"/>
  <c r="N542" i="3"/>
  <c r="O542" i="3"/>
  <c r="P542" i="3"/>
  <c r="Q542" i="3"/>
  <c r="R542" i="3"/>
  <c r="S542" i="3"/>
  <c r="T542" i="3"/>
  <c r="U542" i="3"/>
  <c r="V542" i="3"/>
  <c r="W542" i="3"/>
  <c r="X542" i="3"/>
  <c r="Y542" i="3"/>
  <c r="Z542" i="3"/>
  <c r="AA542" i="3"/>
  <c r="AB542" i="3"/>
  <c r="G543" i="3"/>
  <c r="H543" i="3"/>
  <c r="I543" i="3"/>
  <c r="J543" i="3"/>
  <c r="K543" i="3"/>
  <c r="M543" i="3"/>
  <c r="N543" i="3"/>
  <c r="O543" i="3"/>
  <c r="P543" i="3"/>
  <c r="Q543" i="3"/>
  <c r="R543" i="3"/>
  <c r="S543" i="3"/>
  <c r="T543" i="3"/>
  <c r="U543" i="3"/>
  <c r="V543" i="3"/>
  <c r="W543" i="3"/>
  <c r="X543" i="3"/>
  <c r="Y543" i="3"/>
  <c r="Z543" i="3"/>
  <c r="AA543" i="3"/>
  <c r="AB543" i="3"/>
  <c r="G544" i="3"/>
  <c r="H544" i="3"/>
  <c r="I544" i="3"/>
  <c r="J544" i="3"/>
  <c r="K544" i="3"/>
  <c r="M544" i="3"/>
  <c r="N544" i="3"/>
  <c r="O544" i="3"/>
  <c r="P544" i="3"/>
  <c r="Q544" i="3"/>
  <c r="R544" i="3"/>
  <c r="S544" i="3"/>
  <c r="T544" i="3"/>
  <c r="U544" i="3"/>
  <c r="V544" i="3"/>
  <c r="W544" i="3"/>
  <c r="X544" i="3"/>
  <c r="Y544" i="3"/>
  <c r="Z544" i="3"/>
  <c r="AA544" i="3"/>
  <c r="AB544" i="3"/>
  <c r="G545" i="3"/>
  <c r="H545" i="3"/>
  <c r="I545" i="3"/>
  <c r="J545" i="3"/>
  <c r="K545" i="3"/>
  <c r="M545" i="3"/>
  <c r="N545" i="3"/>
  <c r="O545" i="3"/>
  <c r="P545" i="3"/>
  <c r="Q545" i="3"/>
  <c r="R545" i="3"/>
  <c r="S545" i="3"/>
  <c r="T545" i="3"/>
  <c r="U545" i="3"/>
  <c r="V545" i="3"/>
  <c r="W545" i="3"/>
  <c r="X545" i="3"/>
  <c r="Y545" i="3"/>
  <c r="Z545" i="3"/>
  <c r="AA545" i="3"/>
  <c r="AB545" i="3"/>
  <c r="G546" i="3"/>
  <c r="H546" i="3"/>
  <c r="I546" i="3"/>
  <c r="J546" i="3"/>
  <c r="K546" i="3"/>
  <c r="M546" i="3"/>
  <c r="N546" i="3"/>
  <c r="O546" i="3"/>
  <c r="P546" i="3"/>
  <c r="Q546" i="3"/>
  <c r="R546" i="3"/>
  <c r="S546" i="3"/>
  <c r="T546" i="3"/>
  <c r="U546" i="3"/>
  <c r="V546" i="3"/>
  <c r="W546" i="3"/>
  <c r="X546" i="3"/>
  <c r="Y546" i="3"/>
  <c r="Z546" i="3"/>
  <c r="AA546" i="3"/>
  <c r="AB546" i="3"/>
  <c r="G547" i="3"/>
  <c r="H547" i="3"/>
  <c r="I547" i="3"/>
  <c r="J547" i="3"/>
  <c r="K547" i="3"/>
  <c r="M547" i="3"/>
  <c r="N547" i="3"/>
  <c r="O547" i="3"/>
  <c r="P547" i="3"/>
  <c r="Q547" i="3"/>
  <c r="R547" i="3"/>
  <c r="S547" i="3"/>
  <c r="T547" i="3"/>
  <c r="U547" i="3"/>
  <c r="V547" i="3"/>
  <c r="W547" i="3"/>
  <c r="X547" i="3"/>
  <c r="Y547" i="3"/>
  <c r="Z547" i="3"/>
  <c r="AA547" i="3"/>
  <c r="AB547" i="3"/>
  <c r="G548" i="3"/>
  <c r="H548" i="3"/>
  <c r="I548" i="3"/>
  <c r="J548" i="3"/>
  <c r="K548" i="3"/>
  <c r="M548" i="3"/>
  <c r="N548" i="3"/>
  <c r="O548" i="3"/>
  <c r="P548" i="3"/>
  <c r="Q548" i="3"/>
  <c r="R548" i="3"/>
  <c r="S548" i="3"/>
  <c r="T548" i="3"/>
  <c r="U548" i="3"/>
  <c r="V548" i="3"/>
  <c r="W548" i="3"/>
  <c r="X548" i="3"/>
  <c r="Y548" i="3"/>
  <c r="Z548" i="3"/>
  <c r="AA548" i="3"/>
  <c r="AB548" i="3"/>
  <c r="G549" i="3"/>
  <c r="H549" i="3"/>
  <c r="I549" i="3"/>
  <c r="J549" i="3"/>
  <c r="K549" i="3"/>
  <c r="M549" i="3"/>
  <c r="N549" i="3"/>
  <c r="O549" i="3"/>
  <c r="P549" i="3"/>
  <c r="Q549" i="3"/>
  <c r="R549" i="3"/>
  <c r="S549" i="3"/>
  <c r="T549" i="3"/>
  <c r="U549" i="3"/>
  <c r="V549" i="3"/>
  <c r="W549" i="3"/>
  <c r="X549" i="3"/>
  <c r="Y549" i="3"/>
  <c r="Z549" i="3"/>
  <c r="AA549" i="3"/>
  <c r="AB549" i="3"/>
  <c r="G550" i="3"/>
  <c r="H550" i="3"/>
  <c r="I550" i="3"/>
  <c r="J550" i="3"/>
  <c r="K550" i="3"/>
  <c r="M550" i="3"/>
  <c r="N550" i="3"/>
  <c r="O550" i="3"/>
  <c r="P550" i="3"/>
  <c r="Q550" i="3"/>
  <c r="R550" i="3"/>
  <c r="S550" i="3"/>
  <c r="T550" i="3"/>
  <c r="U550" i="3"/>
  <c r="V550" i="3"/>
  <c r="W550" i="3"/>
  <c r="X550" i="3"/>
  <c r="Y550" i="3"/>
  <c r="Z550" i="3"/>
  <c r="AA550" i="3"/>
  <c r="AB550" i="3"/>
  <c r="G551" i="3"/>
  <c r="H551" i="3"/>
  <c r="I551" i="3"/>
  <c r="J551" i="3"/>
  <c r="K551" i="3"/>
  <c r="M551" i="3"/>
  <c r="N551" i="3"/>
  <c r="O551" i="3"/>
  <c r="P551" i="3"/>
  <c r="Q551" i="3"/>
  <c r="R551" i="3"/>
  <c r="S551" i="3"/>
  <c r="T551" i="3"/>
  <c r="U551" i="3"/>
  <c r="V551" i="3"/>
  <c r="W551" i="3"/>
  <c r="X551" i="3"/>
  <c r="Y551" i="3"/>
  <c r="Z551" i="3"/>
  <c r="AA551" i="3"/>
  <c r="AB551" i="3"/>
  <c r="G552" i="3"/>
  <c r="H552" i="3"/>
  <c r="I552" i="3"/>
  <c r="J552" i="3"/>
  <c r="K552" i="3"/>
  <c r="M552" i="3"/>
  <c r="N552" i="3"/>
  <c r="O552" i="3"/>
  <c r="P552" i="3"/>
  <c r="Q552" i="3"/>
  <c r="R552" i="3"/>
  <c r="S552" i="3"/>
  <c r="T552" i="3"/>
  <c r="U552" i="3"/>
  <c r="V552" i="3"/>
  <c r="W552" i="3"/>
  <c r="X552" i="3"/>
  <c r="Y552" i="3"/>
  <c r="Z552" i="3"/>
  <c r="AA552" i="3"/>
  <c r="AB552" i="3"/>
  <c r="G553" i="3"/>
  <c r="H553" i="3"/>
  <c r="I553" i="3"/>
  <c r="J553" i="3"/>
  <c r="K553" i="3"/>
  <c r="M553" i="3"/>
  <c r="N553" i="3"/>
  <c r="O553" i="3"/>
  <c r="P553" i="3"/>
  <c r="Q553" i="3"/>
  <c r="R553" i="3"/>
  <c r="S553" i="3"/>
  <c r="T553" i="3"/>
  <c r="U553" i="3"/>
  <c r="V553" i="3"/>
  <c r="W553" i="3"/>
  <c r="X553" i="3"/>
  <c r="Y553" i="3"/>
  <c r="Z553" i="3"/>
  <c r="AA553" i="3"/>
  <c r="AB553" i="3"/>
  <c r="G554" i="3"/>
  <c r="H554" i="3"/>
  <c r="I554" i="3"/>
  <c r="J554" i="3"/>
  <c r="K554" i="3"/>
  <c r="M554" i="3"/>
  <c r="N554" i="3"/>
  <c r="O554" i="3"/>
  <c r="P554" i="3"/>
  <c r="Q554" i="3"/>
  <c r="R554" i="3"/>
  <c r="S554" i="3"/>
  <c r="T554" i="3"/>
  <c r="U554" i="3"/>
  <c r="V554" i="3"/>
  <c r="W554" i="3"/>
  <c r="X554" i="3"/>
  <c r="Y554" i="3"/>
  <c r="Z554" i="3"/>
  <c r="AA554" i="3"/>
  <c r="AB554" i="3"/>
  <c r="G555" i="3"/>
  <c r="H555" i="3"/>
  <c r="I555" i="3"/>
  <c r="J555" i="3"/>
  <c r="K555" i="3"/>
  <c r="M555" i="3"/>
  <c r="N555" i="3"/>
  <c r="O555" i="3"/>
  <c r="P555" i="3"/>
  <c r="Q555" i="3"/>
  <c r="R555" i="3"/>
  <c r="S555" i="3"/>
  <c r="T555" i="3"/>
  <c r="U555" i="3"/>
  <c r="V555" i="3"/>
  <c r="W555" i="3"/>
  <c r="X555" i="3"/>
  <c r="Y555" i="3"/>
  <c r="Z555" i="3"/>
  <c r="AA555" i="3"/>
  <c r="AB555" i="3"/>
  <c r="G556" i="3"/>
  <c r="H556" i="3"/>
  <c r="I556" i="3"/>
  <c r="J556" i="3"/>
  <c r="K556" i="3"/>
  <c r="M556" i="3"/>
  <c r="N556" i="3"/>
  <c r="O556" i="3"/>
  <c r="P556" i="3"/>
  <c r="Q556" i="3"/>
  <c r="R556" i="3"/>
  <c r="S556" i="3"/>
  <c r="T556" i="3"/>
  <c r="U556" i="3"/>
  <c r="V556" i="3"/>
  <c r="W556" i="3"/>
  <c r="X556" i="3"/>
  <c r="Y556" i="3"/>
  <c r="Z556" i="3"/>
  <c r="AA556" i="3"/>
  <c r="AB556" i="3"/>
  <c r="G557" i="3"/>
  <c r="H557" i="3"/>
  <c r="I557" i="3"/>
  <c r="J557" i="3"/>
  <c r="K557" i="3"/>
  <c r="M557" i="3"/>
  <c r="N557" i="3"/>
  <c r="O557" i="3"/>
  <c r="P557" i="3"/>
  <c r="Q557" i="3"/>
  <c r="R557" i="3"/>
  <c r="S557" i="3"/>
  <c r="T557" i="3"/>
  <c r="U557" i="3"/>
  <c r="V557" i="3"/>
  <c r="W557" i="3"/>
  <c r="X557" i="3"/>
  <c r="Y557" i="3"/>
  <c r="Z557" i="3"/>
  <c r="AA557" i="3"/>
  <c r="AB557" i="3"/>
  <c r="G558" i="3"/>
  <c r="H558" i="3"/>
  <c r="I558" i="3"/>
  <c r="J558" i="3"/>
  <c r="K558" i="3"/>
  <c r="M558" i="3"/>
  <c r="N558" i="3"/>
  <c r="O558" i="3"/>
  <c r="P558" i="3"/>
  <c r="Q558" i="3"/>
  <c r="R558" i="3"/>
  <c r="S558" i="3"/>
  <c r="T558" i="3"/>
  <c r="U558" i="3"/>
  <c r="V558" i="3"/>
  <c r="W558" i="3"/>
  <c r="X558" i="3"/>
  <c r="Y558" i="3"/>
  <c r="Z558" i="3"/>
  <c r="AA558" i="3"/>
  <c r="AB558" i="3"/>
  <c r="G559" i="3"/>
  <c r="H559" i="3"/>
  <c r="I559" i="3"/>
  <c r="J559" i="3"/>
  <c r="K559" i="3"/>
  <c r="M559" i="3"/>
  <c r="N559" i="3"/>
  <c r="O559" i="3"/>
  <c r="P559" i="3"/>
  <c r="Q559" i="3"/>
  <c r="R559" i="3"/>
  <c r="S559" i="3"/>
  <c r="T559" i="3"/>
  <c r="U559" i="3"/>
  <c r="V559" i="3"/>
  <c r="W559" i="3"/>
  <c r="X559" i="3"/>
  <c r="Y559" i="3"/>
  <c r="Z559" i="3"/>
  <c r="AA559" i="3"/>
  <c r="AB559" i="3"/>
  <c r="G560" i="3"/>
  <c r="H560" i="3"/>
  <c r="I560" i="3"/>
  <c r="J560" i="3"/>
  <c r="K560" i="3"/>
  <c r="M560" i="3"/>
  <c r="N560" i="3"/>
  <c r="O560" i="3"/>
  <c r="P560" i="3"/>
  <c r="Q560" i="3"/>
  <c r="R560" i="3"/>
  <c r="S560" i="3"/>
  <c r="T560" i="3"/>
  <c r="U560" i="3"/>
  <c r="V560" i="3"/>
  <c r="W560" i="3"/>
  <c r="X560" i="3"/>
  <c r="Y560" i="3"/>
  <c r="Z560" i="3"/>
  <c r="AA560" i="3"/>
  <c r="AB560" i="3"/>
  <c r="G561" i="3"/>
  <c r="H561" i="3"/>
  <c r="I561" i="3"/>
  <c r="J561" i="3"/>
  <c r="K561" i="3"/>
  <c r="M561" i="3"/>
  <c r="N561" i="3"/>
  <c r="O561" i="3"/>
  <c r="P561" i="3"/>
  <c r="Q561" i="3"/>
  <c r="R561" i="3"/>
  <c r="S561" i="3"/>
  <c r="T561" i="3"/>
  <c r="U561" i="3"/>
  <c r="V561" i="3"/>
  <c r="W561" i="3"/>
  <c r="X561" i="3"/>
  <c r="Y561" i="3"/>
  <c r="Z561" i="3"/>
  <c r="AA561" i="3"/>
  <c r="AB561" i="3"/>
  <c r="G562" i="3"/>
  <c r="H562" i="3"/>
  <c r="I562" i="3"/>
  <c r="J562" i="3"/>
  <c r="K562" i="3"/>
  <c r="M562" i="3"/>
  <c r="N562" i="3"/>
  <c r="O562" i="3"/>
  <c r="P562" i="3"/>
  <c r="Q562" i="3"/>
  <c r="R562" i="3"/>
  <c r="S562" i="3"/>
  <c r="T562" i="3"/>
  <c r="U562" i="3"/>
  <c r="V562" i="3"/>
  <c r="W562" i="3"/>
  <c r="X562" i="3"/>
  <c r="Y562" i="3"/>
  <c r="Z562" i="3"/>
  <c r="AA562" i="3"/>
  <c r="AB562" i="3"/>
  <c r="G563" i="3"/>
  <c r="H563" i="3"/>
  <c r="I563" i="3"/>
  <c r="J563" i="3"/>
  <c r="K563" i="3"/>
  <c r="M563" i="3"/>
  <c r="N563" i="3"/>
  <c r="O563" i="3"/>
  <c r="P563" i="3"/>
  <c r="Q563" i="3"/>
  <c r="R563" i="3"/>
  <c r="S563" i="3"/>
  <c r="T563" i="3"/>
  <c r="U563" i="3"/>
  <c r="V563" i="3"/>
  <c r="W563" i="3"/>
  <c r="X563" i="3"/>
  <c r="Y563" i="3"/>
  <c r="Z563" i="3"/>
  <c r="AA563" i="3"/>
  <c r="AB563" i="3"/>
  <c r="G564" i="3"/>
  <c r="H564" i="3"/>
  <c r="I564" i="3"/>
  <c r="J564" i="3"/>
  <c r="K564" i="3"/>
  <c r="M564" i="3"/>
  <c r="N564" i="3"/>
  <c r="O564" i="3"/>
  <c r="P564" i="3"/>
  <c r="Q564" i="3"/>
  <c r="R564" i="3"/>
  <c r="S564" i="3"/>
  <c r="T564" i="3"/>
  <c r="U564" i="3"/>
  <c r="V564" i="3"/>
  <c r="W564" i="3"/>
  <c r="X564" i="3"/>
  <c r="Y564" i="3"/>
  <c r="Z564" i="3"/>
  <c r="AA564" i="3"/>
  <c r="AB564" i="3"/>
  <c r="G565" i="3"/>
  <c r="H565" i="3"/>
  <c r="I565" i="3"/>
  <c r="J565" i="3"/>
  <c r="K565" i="3"/>
  <c r="M565" i="3"/>
  <c r="N565" i="3"/>
  <c r="O565" i="3"/>
  <c r="P565" i="3"/>
  <c r="Q565" i="3"/>
  <c r="R565" i="3"/>
  <c r="S565" i="3"/>
  <c r="T565" i="3"/>
  <c r="U565" i="3"/>
  <c r="V565" i="3"/>
  <c r="W565" i="3"/>
  <c r="X565" i="3"/>
  <c r="Y565" i="3"/>
  <c r="Z565" i="3"/>
  <c r="AA565" i="3"/>
  <c r="AB565" i="3"/>
  <c r="G566" i="3"/>
  <c r="H566" i="3"/>
  <c r="I566" i="3"/>
  <c r="J566" i="3"/>
  <c r="K566" i="3"/>
  <c r="M566" i="3"/>
  <c r="N566" i="3"/>
  <c r="O566" i="3"/>
  <c r="P566" i="3"/>
  <c r="Q566" i="3"/>
  <c r="R566" i="3"/>
  <c r="S566" i="3"/>
  <c r="T566" i="3"/>
  <c r="U566" i="3"/>
  <c r="V566" i="3"/>
  <c r="W566" i="3"/>
  <c r="X566" i="3"/>
  <c r="Y566" i="3"/>
  <c r="Z566" i="3"/>
  <c r="AA566" i="3"/>
  <c r="AB566" i="3"/>
  <c r="G567" i="3"/>
  <c r="H567" i="3"/>
  <c r="I567" i="3"/>
  <c r="J567" i="3"/>
  <c r="K567" i="3"/>
  <c r="M567" i="3"/>
  <c r="N567" i="3"/>
  <c r="O567" i="3"/>
  <c r="P567" i="3"/>
  <c r="Q567" i="3"/>
  <c r="R567" i="3"/>
  <c r="S567" i="3"/>
  <c r="T567" i="3"/>
  <c r="U567" i="3"/>
  <c r="V567" i="3"/>
  <c r="W567" i="3"/>
  <c r="X567" i="3"/>
  <c r="Y567" i="3"/>
  <c r="Z567" i="3"/>
  <c r="AA567" i="3"/>
  <c r="AB567" i="3"/>
  <c r="G568" i="3"/>
  <c r="H568" i="3"/>
  <c r="I568" i="3"/>
  <c r="J568" i="3"/>
  <c r="K568" i="3"/>
  <c r="M568" i="3"/>
  <c r="N568" i="3"/>
  <c r="O568" i="3"/>
  <c r="P568" i="3"/>
  <c r="Q568" i="3"/>
  <c r="R568" i="3"/>
  <c r="S568" i="3"/>
  <c r="T568" i="3"/>
  <c r="U568" i="3"/>
  <c r="V568" i="3"/>
  <c r="W568" i="3"/>
  <c r="X568" i="3"/>
  <c r="Y568" i="3"/>
  <c r="Z568" i="3"/>
  <c r="AA568" i="3"/>
  <c r="AB568" i="3"/>
  <c r="G569" i="3"/>
  <c r="H569" i="3"/>
  <c r="I569" i="3"/>
  <c r="J569" i="3"/>
  <c r="K569" i="3"/>
  <c r="M569" i="3"/>
  <c r="N569" i="3"/>
  <c r="O569" i="3"/>
  <c r="P569" i="3"/>
  <c r="Q569" i="3"/>
  <c r="R569" i="3"/>
  <c r="S569" i="3"/>
  <c r="T569" i="3"/>
  <c r="U569" i="3"/>
  <c r="V569" i="3"/>
  <c r="W569" i="3"/>
  <c r="X569" i="3"/>
  <c r="Y569" i="3"/>
  <c r="Z569" i="3"/>
  <c r="AA569" i="3"/>
  <c r="AB569" i="3"/>
  <c r="G570" i="3"/>
  <c r="H570" i="3"/>
  <c r="I570" i="3"/>
  <c r="J570" i="3"/>
  <c r="K570" i="3"/>
  <c r="M570" i="3"/>
  <c r="N570" i="3"/>
  <c r="O570" i="3"/>
  <c r="P570" i="3"/>
  <c r="Q570" i="3"/>
  <c r="R570" i="3"/>
  <c r="S570" i="3"/>
  <c r="T570" i="3"/>
  <c r="U570" i="3"/>
  <c r="V570" i="3"/>
  <c r="W570" i="3"/>
  <c r="X570" i="3"/>
  <c r="Y570" i="3"/>
  <c r="Z570" i="3"/>
  <c r="AA570" i="3"/>
  <c r="AB570" i="3"/>
  <c r="G571" i="3"/>
  <c r="H571" i="3"/>
  <c r="I571" i="3"/>
  <c r="J571" i="3"/>
  <c r="K571" i="3"/>
  <c r="M571" i="3"/>
  <c r="N571" i="3"/>
  <c r="O571" i="3"/>
  <c r="P571" i="3"/>
  <c r="Q571" i="3"/>
  <c r="R571" i="3"/>
  <c r="S571" i="3"/>
  <c r="T571" i="3"/>
  <c r="U571" i="3"/>
  <c r="V571" i="3"/>
  <c r="W571" i="3"/>
  <c r="X571" i="3"/>
  <c r="Y571" i="3"/>
  <c r="Z571" i="3"/>
  <c r="AA571" i="3"/>
  <c r="AB571" i="3"/>
  <c r="G572" i="3"/>
  <c r="H572" i="3"/>
  <c r="I572" i="3"/>
  <c r="J572" i="3"/>
  <c r="K572" i="3"/>
  <c r="M572" i="3"/>
  <c r="N572" i="3"/>
  <c r="O572" i="3"/>
  <c r="P572" i="3"/>
  <c r="Q572" i="3"/>
  <c r="R572" i="3"/>
  <c r="S572" i="3"/>
  <c r="T572" i="3"/>
  <c r="U572" i="3"/>
  <c r="V572" i="3"/>
  <c r="W572" i="3"/>
  <c r="X572" i="3"/>
  <c r="Y572" i="3"/>
  <c r="Z572" i="3"/>
  <c r="AA572" i="3"/>
  <c r="AB572" i="3"/>
  <c r="G573" i="3"/>
  <c r="H573" i="3"/>
  <c r="I573" i="3"/>
  <c r="J573" i="3"/>
  <c r="K573" i="3"/>
  <c r="M573" i="3"/>
  <c r="N573" i="3"/>
  <c r="O573" i="3"/>
  <c r="P573" i="3"/>
  <c r="Q573" i="3"/>
  <c r="R573" i="3"/>
  <c r="S573" i="3"/>
  <c r="T573" i="3"/>
  <c r="U573" i="3"/>
  <c r="V573" i="3"/>
  <c r="W573" i="3"/>
  <c r="X573" i="3"/>
  <c r="Y573" i="3"/>
  <c r="Z573" i="3"/>
  <c r="AA573" i="3"/>
  <c r="AB573" i="3"/>
  <c r="G574" i="3"/>
  <c r="H574" i="3"/>
  <c r="I574" i="3"/>
  <c r="J574" i="3"/>
  <c r="K574" i="3"/>
  <c r="M574" i="3"/>
  <c r="N574" i="3"/>
  <c r="O574" i="3"/>
  <c r="P574" i="3"/>
  <c r="Q574" i="3"/>
  <c r="R574" i="3"/>
  <c r="S574" i="3"/>
  <c r="T574" i="3"/>
  <c r="U574" i="3"/>
  <c r="V574" i="3"/>
  <c r="W574" i="3"/>
  <c r="X574" i="3"/>
  <c r="Y574" i="3"/>
  <c r="Z574" i="3"/>
  <c r="AA574" i="3"/>
  <c r="AB574" i="3"/>
  <c r="M575" i="3"/>
  <c r="W575" i="3"/>
  <c r="X575" i="3"/>
  <c r="Y575" i="3"/>
  <c r="Z575" i="3"/>
  <c r="AA575" i="3"/>
  <c r="AB575" i="3"/>
  <c r="M576" i="3"/>
  <c r="W576" i="3"/>
  <c r="X576" i="3"/>
  <c r="Y576" i="3"/>
  <c r="Z576" i="3"/>
  <c r="AA576" i="3"/>
  <c r="AB576" i="3"/>
  <c r="M577" i="3"/>
  <c r="W577" i="3"/>
  <c r="X577" i="3"/>
  <c r="Y577" i="3"/>
  <c r="Z577" i="3"/>
  <c r="AA577" i="3"/>
  <c r="AB577" i="3"/>
  <c r="M578" i="3"/>
  <c r="W578" i="3"/>
  <c r="X578" i="3"/>
  <c r="Y578" i="3"/>
  <c r="Z578" i="3"/>
  <c r="AA578" i="3"/>
  <c r="AB578" i="3"/>
  <c r="G579" i="3"/>
  <c r="H579" i="3"/>
  <c r="I579" i="3"/>
  <c r="J579" i="3"/>
  <c r="K579" i="3"/>
  <c r="M579" i="3"/>
  <c r="N579" i="3"/>
  <c r="O579" i="3"/>
  <c r="P579" i="3"/>
  <c r="Q579" i="3"/>
  <c r="R579" i="3"/>
  <c r="S579" i="3"/>
  <c r="T579" i="3"/>
  <c r="U579" i="3"/>
  <c r="V579" i="3"/>
  <c r="W579" i="3"/>
  <c r="X579" i="3"/>
  <c r="Y579" i="3"/>
  <c r="Z579" i="3"/>
  <c r="AA579" i="3"/>
  <c r="AB579" i="3"/>
  <c r="G580" i="3"/>
  <c r="H580" i="3"/>
  <c r="I580" i="3"/>
  <c r="J580" i="3"/>
  <c r="K580" i="3"/>
  <c r="M580" i="3"/>
  <c r="N580" i="3"/>
  <c r="O580" i="3"/>
  <c r="P580" i="3"/>
  <c r="Q580" i="3"/>
  <c r="R580" i="3"/>
  <c r="S580" i="3"/>
  <c r="T580" i="3"/>
  <c r="U580" i="3"/>
  <c r="V580" i="3"/>
  <c r="W580" i="3"/>
  <c r="X580" i="3"/>
  <c r="Y580" i="3"/>
  <c r="Z580" i="3"/>
  <c r="AA580" i="3"/>
  <c r="AB580" i="3"/>
  <c r="G581" i="3"/>
  <c r="H581" i="3"/>
  <c r="I581" i="3"/>
  <c r="J581" i="3"/>
  <c r="K581" i="3"/>
  <c r="M581" i="3"/>
  <c r="N581" i="3"/>
  <c r="O581" i="3"/>
  <c r="P581" i="3"/>
  <c r="Q581" i="3"/>
  <c r="R581" i="3"/>
  <c r="S581" i="3"/>
  <c r="T581" i="3"/>
  <c r="U581" i="3"/>
  <c r="V581" i="3"/>
  <c r="W581" i="3"/>
  <c r="X581" i="3"/>
  <c r="Y581" i="3"/>
  <c r="Z581" i="3"/>
  <c r="AA581" i="3"/>
  <c r="AB581" i="3"/>
  <c r="G582" i="3"/>
  <c r="H582" i="3"/>
  <c r="I582" i="3"/>
  <c r="J582" i="3"/>
  <c r="K582" i="3"/>
  <c r="M582" i="3"/>
  <c r="N582" i="3"/>
  <c r="O582" i="3"/>
  <c r="P582" i="3"/>
  <c r="Q582" i="3"/>
  <c r="R582" i="3"/>
  <c r="S582" i="3"/>
  <c r="T582" i="3"/>
  <c r="U582" i="3"/>
  <c r="V582" i="3"/>
  <c r="W582" i="3"/>
  <c r="X582" i="3"/>
  <c r="Y582" i="3"/>
  <c r="Z582" i="3"/>
  <c r="AA582" i="3"/>
  <c r="AB582" i="3"/>
  <c r="G583" i="3"/>
  <c r="H583" i="3"/>
  <c r="I583" i="3"/>
  <c r="J583" i="3"/>
  <c r="K583" i="3"/>
  <c r="M583" i="3"/>
  <c r="N583" i="3"/>
  <c r="O583" i="3"/>
  <c r="P583" i="3"/>
  <c r="Q583" i="3"/>
  <c r="R583" i="3"/>
  <c r="S583" i="3"/>
  <c r="T583" i="3"/>
  <c r="U583" i="3"/>
  <c r="V583" i="3"/>
  <c r="W583" i="3"/>
  <c r="X583" i="3"/>
  <c r="Y583" i="3"/>
  <c r="Z583" i="3"/>
  <c r="AA583" i="3"/>
  <c r="AB583" i="3"/>
  <c r="G584" i="3"/>
  <c r="H584" i="3"/>
  <c r="I584" i="3"/>
  <c r="J584" i="3"/>
  <c r="K584" i="3"/>
  <c r="M584" i="3"/>
  <c r="N584" i="3"/>
  <c r="O584" i="3"/>
  <c r="P584" i="3"/>
  <c r="Q584" i="3"/>
  <c r="R584" i="3"/>
  <c r="S584" i="3"/>
  <c r="T584" i="3"/>
  <c r="U584" i="3"/>
  <c r="V584" i="3"/>
  <c r="W584" i="3"/>
  <c r="X584" i="3"/>
  <c r="Y584" i="3"/>
  <c r="Z584" i="3"/>
  <c r="AA584" i="3"/>
  <c r="AB584" i="3"/>
  <c r="G585" i="3"/>
  <c r="H585" i="3"/>
  <c r="I585" i="3"/>
  <c r="J585" i="3"/>
  <c r="K585" i="3"/>
  <c r="M585" i="3"/>
  <c r="N585" i="3"/>
  <c r="O585" i="3"/>
  <c r="P585" i="3"/>
  <c r="Q585" i="3"/>
  <c r="R585" i="3"/>
  <c r="S585" i="3"/>
  <c r="T585" i="3"/>
  <c r="U585" i="3"/>
  <c r="V585" i="3"/>
  <c r="W585" i="3"/>
  <c r="X585" i="3"/>
  <c r="Y585" i="3"/>
  <c r="Z585" i="3"/>
  <c r="AA585" i="3"/>
  <c r="AB585" i="3"/>
  <c r="G586" i="3"/>
  <c r="H586" i="3"/>
  <c r="I586" i="3"/>
  <c r="J586" i="3"/>
  <c r="K586" i="3"/>
  <c r="M586" i="3"/>
  <c r="N586" i="3"/>
  <c r="O586" i="3"/>
  <c r="P586" i="3"/>
  <c r="Q586" i="3"/>
  <c r="R586" i="3"/>
  <c r="S586" i="3"/>
  <c r="T586" i="3"/>
  <c r="U586" i="3"/>
  <c r="V586" i="3"/>
  <c r="W586" i="3"/>
  <c r="X586" i="3"/>
  <c r="Y586" i="3"/>
  <c r="Z586" i="3"/>
  <c r="AA586" i="3"/>
  <c r="AB586" i="3"/>
  <c r="G587" i="3"/>
  <c r="H587" i="3"/>
  <c r="I587" i="3"/>
  <c r="J587" i="3"/>
  <c r="K587" i="3"/>
  <c r="M587" i="3"/>
  <c r="N587" i="3"/>
  <c r="O587" i="3"/>
  <c r="P587" i="3"/>
  <c r="Q587" i="3"/>
  <c r="R587" i="3"/>
  <c r="S587" i="3"/>
  <c r="T587" i="3"/>
  <c r="U587" i="3"/>
  <c r="V587" i="3"/>
  <c r="W587" i="3"/>
  <c r="X587" i="3"/>
  <c r="Y587" i="3"/>
  <c r="Z587" i="3"/>
  <c r="AA587" i="3"/>
  <c r="AB587" i="3"/>
  <c r="G588" i="3"/>
  <c r="H588" i="3"/>
  <c r="I588" i="3"/>
  <c r="J588" i="3"/>
  <c r="K588" i="3"/>
  <c r="M588" i="3"/>
  <c r="N588" i="3"/>
  <c r="O588" i="3"/>
  <c r="P588" i="3"/>
  <c r="Q588" i="3"/>
  <c r="R588" i="3"/>
  <c r="S588" i="3"/>
  <c r="T588" i="3"/>
  <c r="U588" i="3"/>
  <c r="V588" i="3"/>
  <c r="W588" i="3"/>
  <c r="X588" i="3"/>
  <c r="Y588" i="3"/>
  <c r="Z588" i="3"/>
  <c r="AA588" i="3"/>
  <c r="AB588" i="3"/>
  <c r="G589" i="3"/>
  <c r="H589" i="3"/>
  <c r="I589" i="3"/>
  <c r="J589" i="3"/>
  <c r="K589" i="3"/>
  <c r="M589" i="3"/>
  <c r="N589" i="3"/>
  <c r="O589" i="3"/>
  <c r="P589" i="3"/>
  <c r="Q589" i="3"/>
  <c r="R589" i="3"/>
  <c r="S589" i="3"/>
  <c r="T589" i="3"/>
  <c r="U589" i="3"/>
  <c r="V589" i="3"/>
  <c r="W589" i="3"/>
  <c r="X589" i="3"/>
  <c r="Y589" i="3"/>
  <c r="Z589" i="3"/>
  <c r="AA589" i="3"/>
  <c r="AB589" i="3"/>
  <c r="G590" i="3"/>
  <c r="H590" i="3"/>
  <c r="I590" i="3"/>
  <c r="J590" i="3"/>
  <c r="K590" i="3"/>
  <c r="M590" i="3"/>
  <c r="N590" i="3"/>
  <c r="O590" i="3"/>
  <c r="P590" i="3"/>
  <c r="Q590" i="3"/>
  <c r="R590" i="3"/>
  <c r="S590" i="3"/>
  <c r="T590" i="3"/>
  <c r="U590" i="3"/>
  <c r="V590" i="3"/>
  <c r="W590" i="3"/>
  <c r="X590" i="3"/>
  <c r="Y590" i="3"/>
  <c r="Z590" i="3"/>
  <c r="AA590" i="3"/>
  <c r="AB590" i="3"/>
  <c r="G591" i="3"/>
  <c r="H591" i="3"/>
  <c r="I591" i="3"/>
  <c r="J591" i="3"/>
  <c r="K591" i="3"/>
  <c r="M591" i="3"/>
  <c r="N591" i="3"/>
  <c r="O591" i="3"/>
  <c r="P591" i="3"/>
  <c r="Q591" i="3"/>
  <c r="R591" i="3"/>
  <c r="S591" i="3"/>
  <c r="T591" i="3"/>
  <c r="U591" i="3"/>
  <c r="V591" i="3"/>
  <c r="W591" i="3"/>
  <c r="X591" i="3"/>
  <c r="Y591" i="3"/>
  <c r="Z591" i="3"/>
  <c r="AA591" i="3"/>
  <c r="AB591" i="3"/>
  <c r="G592" i="3"/>
  <c r="H592" i="3"/>
  <c r="I592" i="3"/>
  <c r="J592" i="3"/>
  <c r="K592" i="3"/>
  <c r="M592" i="3"/>
  <c r="N592" i="3"/>
  <c r="O592" i="3"/>
  <c r="P592" i="3"/>
  <c r="Q592" i="3"/>
  <c r="R592" i="3"/>
  <c r="S592" i="3"/>
  <c r="T592" i="3"/>
  <c r="U592" i="3"/>
  <c r="V592" i="3"/>
  <c r="W592" i="3"/>
  <c r="X592" i="3"/>
  <c r="Y592" i="3"/>
  <c r="Z592" i="3"/>
  <c r="AA592" i="3"/>
  <c r="AB592" i="3"/>
  <c r="G593" i="3"/>
  <c r="H593" i="3"/>
  <c r="I593" i="3"/>
  <c r="J593" i="3"/>
  <c r="K593" i="3"/>
  <c r="M593" i="3"/>
  <c r="N593" i="3"/>
  <c r="O593" i="3"/>
  <c r="P593" i="3"/>
  <c r="Q593" i="3"/>
  <c r="R593" i="3"/>
  <c r="S593" i="3"/>
  <c r="T593" i="3"/>
  <c r="U593" i="3"/>
  <c r="V593" i="3"/>
  <c r="W593" i="3"/>
  <c r="X593" i="3"/>
  <c r="Y593" i="3"/>
  <c r="Z593" i="3"/>
  <c r="AA593" i="3"/>
  <c r="AB593" i="3"/>
  <c r="G594" i="3"/>
  <c r="H594" i="3"/>
  <c r="I594" i="3"/>
  <c r="J594" i="3"/>
  <c r="K594" i="3"/>
  <c r="M594" i="3"/>
  <c r="N594" i="3"/>
  <c r="O594" i="3"/>
  <c r="P594" i="3"/>
  <c r="Q594" i="3"/>
  <c r="R594" i="3"/>
  <c r="S594" i="3"/>
  <c r="T594" i="3"/>
  <c r="U594" i="3"/>
  <c r="V594" i="3"/>
  <c r="W594" i="3"/>
  <c r="X594" i="3"/>
  <c r="Y594" i="3"/>
  <c r="Z594" i="3"/>
  <c r="AA594" i="3"/>
  <c r="AB594" i="3"/>
  <c r="G595" i="3"/>
  <c r="H595" i="3"/>
  <c r="I595" i="3"/>
  <c r="J595" i="3"/>
  <c r="K595" i="3"/>
  <c r="M595" i="3"/>
  <c r="N595" i="3"/>
  <c r="O595" i="3"/>
  <c r="P595" i="3"/>
  <c r="Q595" i="3"/>
  <c r="R595" i="3"/>
  <c r="S595" i="3"/>
  <c r="T595" i="3"/>
  <c r="U595" i="3"/>
  <c r="V595" i="3"/>
  <c r="W595" i="3"/>
  <c r="X595" i="3"/>
  <c r="Y595" i="3"/>
  <c r="Z595" i="3"/>
  <c r="AA595" i="3"/>
  <c r="AB595" i="3"/>
  <c r="G596" i="3"/>
  <c r="H596" i="3"/>
  <c r="I596" i="3"/>
  <c r="J596" i="3"/>
  <c r="K596" i="3"/>
  <c r="M596" i="3"/>
  <c r="N596" i="3"/>
  <c r="O596" i="3"/>
  <c r="P596" i="3"/>
  <c r="Q596" i="3"/>
  <c r="R596" i="3"/>
  <c r="S596" i="3"/>
  <c r="T596" i="3"/>
  <c r="U596" i="3"/>
  <c r="V596" i="3"/>
  <c r="W596" i="3"/>
  <c r="X596" i="3"/>
  <c r="Y596" i="3"/>
  <c r="Z596" i="3"/>
  <c r="AA596" i="3"/>
  <c r="AB596" i="3"/>
  <c r="G597" i="3"/>
  <c r="H597" i="3"/>
  <c r="I597" i="3"/>
  <c r="J597" i="3"/>
  <c r="K597" i="3"/>
  <c r="M597" i="3"/>
  <c r="N597" i="3"/>
  <c r="O597" i="3"/>
  <c r="P597" i="3"/>
  <c r="Q597" i="3"/>
  <c r="R597" i="3"/>
  <c r="S597" i="3"/>
  <c r="T597" i="3"/>
  <c r="U597" i="3"/>
  <c r="V597" i="3"/>
  <c r="W597" i="3"/>
  <c r="X597" i="3"/>
  <c r="Y597" i="3"/>
  <c r="Z597" i="3"/>
  <c r="AA597" i="3"/>
  <c r="AB597" i="3"/>
  <c r="G598" i="3"/>
  <c r="H598" i="3"/>
  <c r="I598" i="3"/>
  <c r="J598" i="3"/>
  <c r="K598" i="3"/>
  <c r="M598" i="3"/>
  <c r="N598" i="3"/>
  <c r="O598" i="3"/>
  <c r="P598" i="3"/>
  <c r="Q598" i="3"/>
  <c r="R598" i="3"/>
  <c r="S598" i="3"/>
  <c r="T598" i="3"/>
  <c r="U598" i="3"/>
  <c r="V598" i="3"/>
  <c r="W598" i="3"/>
  <c r="X598" i="3"/>
  <c r="Y598" i="3"/>
  <c r="Z598" i="3"/>
  <c r="AA598" i="3"/>
  <c r="AB598" i="3"/>
  <c r="G599" i="3"/>
  <c r="H599" i="3"/>
  <c r="I599" i="3"/>
  <c r="J599" i="3"/>
  <c r="K599" i="3"/>
  <c r="M599" i="3"/>
  <c r="N599" i="3"/>
  <c r="O599" i="3"/>
  <c r="P599" i="3"/>
  <c r="Q599" i="3"/>
  <c r="R599" i="3"/>
  <c r="S599" i="3"/>
  <c r="T599" i="3"/>
  <c r="U599" i="3"/>
  <c r="V599" i="3"/>
  <c r="W599" i="3"/>
  <c r="X599" i="3"/>
  <c r="Y599" i="3"/>
  <c r="Z599" i="3"/>
  <c r="AA599" i="3"/>
  <c r="AB599" i="3"/>
  <c r="G600" i="3"/>
  <c r="H600" i="3"/>
  <c r="I600" i="3"/>
  <c r="J600" i="3"/>
  <c r="K600" i="3"/>
  <c r="M600" i="3"/>
  <c r="N600" i="3"/>
  <c r="O600" i="3"/>
  <c r="P600" i="3"/>
  <c r="Q600" i="3"/>
  <c r="R600" i="3"/>
  <c r="S600" i="3"/>
  <c r="T600" i="3"/>
  <c r="U600" i="3"/>
  <c r="V600" i="3"/>
  <c r="W600" i="3"/>
  <c r="X600" i="3"/>
  <c r="Y600" i="3"/>
  <c r="Z600" i="3"/>
  <c r="AA600" i="3"/>
  <c r="AB600" i="3"/>
  <c r="G601" i="3"/>
  <c r="H601" i="3"/>
  <c r="I601" i="3"/>
  <c r="J601" i="3"/>
  <c r="K601" i="3"/>
  <c r="M601" i="3"/>
  <c r="N601" i="3"/>
  <c r="O601" i="3"/>
  <c r="P601" i="3"/>
  <c r="Q601" i="3"/>
  <c r="R601" i="3"/>
  <c r="S601" i="3"/>
  <c r="T601" i="3"/>
  <c r="U601" i="3"/>
  <c r="V601" i="3"/>
  <c r="W601" i="3"/>
  <c r="X601" i="3"/>
  <c r="Y601" i="3"/>
  <c r="Z601" i="3"/>
  <c r="AA601" i="3"/>
  <c r="AB601" i="3"/>
  <c r="G602" i="3"/>
  <c r="H602" i="3"/>
  <c r="I602" i="3"/>
  <c r="J602" i="3"/>
  <c r="K602" i="3"/>
  <c r="M602" i="3"/>
  <c r="N602" i="3"/>
  <c r="O602" i="3"/>
  <c r="P602" i="3"/>
  <c r="Q602" i="3"/>
  <c r="R602" i="3"/>
  <c r="S602" i="3"/>
  <c r="T602" i="3"/>
  <c r="U602" i="3"/>
  <c r="V602" i="3"/>
  <c r="W602" i="3"/>
  <c r="X602" i="3"/>
  <c r="Y602" i="3"/>
  <c r="Z602" i="3"/>
  <c r="AA602" i="3"/>
  <c r="AB602" i="3"/>
  <c r="G603" i="3"/>
  <c r="H603" i="3"/>
  <c r="I603" i="3"/>
  <c r="J603" i="3"/>
  <c r="K603" i="3"/>
  <c r="M603" i="3"/>
  <c r="N603" i="3"/>
  <c r="O603" i="3"/>
  <c r="P603" i="3"/>
  <c r="Q603" i="3"/>
  <c r="R603" i="3"/>
  <c r="S603" i="3"/>
  <c r="T603" i="3"/>
  <c r="U603" i="3"/>
  <c r="V603" i="3"/>
  <c r="W603" i="3"/>
  <c r="X603" i="3"/>
  <c r="Y603" i="3"/>
  <c r="Z603" i="3"/>
  <c r="AA603" i="3"/>
  <c r="AB603" i="3"/>
  <c r="G604" i="3"/>
  <c r="H604" i="3"/>
  <c r="I604" i="3"/>
  <c r="J604" i="3"/>
  <c r="K604" i="3"/>
  <c r="M604" i="3"/>
  <c r="N604" i="3"/>
  <c r="O604" i="3"/>
  <c r="P604" i="3"/>
  <c r="Q604" i="3"/>
  <c r="R604" i="3"/>
  <c r="S604" i="3"/>
  <c r="T604" i="3"/>
  <c r="U604" i="3"/>
  <c r="V604" i="3"/>
  <c r="W604" i="3"/>
  <c r="X604" i="3"/>
  <c r="Y604" i="3"/>
  <c r="Z604" i="3"/>
  <c r="AA604" i="3"/>
  <c r="AB604" i="3"/>
  <c r="G605" i="3"/>
  <c r="H605" i="3"/>
  <c r="I605" i="3"/>
  <c r="J605" i="3"/>
  <c r="K605" i="3"/>
  <c r="M605" i="3"/>
  <c r="N605" i="3"/>
  <c r="O605" i="3"/>
  <c r="P605" i="3"/>
  <c r="Q605" i="3"/>
  <c r="R605" i="3"/>
  <c r="S605" i="3"/>
  <c r="T605" i="3"/>
  <c r="U605" i="3"/>
  <c r="V605" i="3"/>
  <c r="W605" i="3"/>
  <c r="X605" i="3"/>
  <c r="Y605" i="3"/>
  <c r="Z605" i="3"/>
  <c r="AA605" i="3"/>
  <c r="AB605" i="3"/>
  <c r="G606" i="3"/>
  <c r="H606" i="3"/>
  <c r="I606" i="3"/>
  <c r="J606" i="3"/>
  <c r="K606" i="3"/>
  <c r="M606" i="3"/>
  <c r="N606" i="3"/>
  <c r="O606" i="3"/>
  <c r="P606" i="3"/>
  <c r="Q606" i="3"/>
  <c r="R606" i="3"/>
  <c r="S606" i="3"/>
  <c r="T606" i="3"/>
  <c r="U606" i="3"/>
  <c r="V606" i="3"/>
  <c r="W606" i="3"/>
  <c r="X606" i="3"/>
  <c r="Y606" i="3"/>
  <c r="Z606" i="3"/>
  <c r="AA606" i="3"/>
  <c r="AB606" i="3"/>
  <c r="G607" i="3"/>
  <c r="H607" i="3"/>
  <c r="I607" i="3"/>
  <c r="J607" i="3"/>
  <c r="K607" i="3"/>
  <c r="M607" i="3"/>
  <c r="N607" i="3"/>
  <c r="O607" i="3"/>
  <c r="P607" i="3"/>
  <c r="Q607" i="3"/>
  <c r="R607" i="3"/>
  <c r="S607" i="3"/>
  <c r="T607" i="3"/>
  <c r="U607" i="3"/>
  <c r="V607" i="3"/>
  <c r="W607" i="3"/>
  <c r="X607" i="3"/>
  <c r="Y607" i="3"/>
  <c r="Z607" i="3"/>
  <c r="AA607" i="3"/>
  <c r="AB607" i="3"/>
  <c r="G608" i="3"/>
  <c r="H608" i="3"/>
  <c r="I608" i="3"/>
  <c r="J608" i="3"/>
  <c r="K608" i="3"/>
  <c r="M608" i="3"/>
  <c r="N608" i="3"/>
  <c r="O608" i="3"/>
  <c r="P608" i="3"/>
  <c r="Q608" i="3"/>
  <c r="R608" i="3"/>
  <c r="S608" i="3"/>
  <c r="T608" i="3"/>
  <c r="U608" i="3"/>
  <c r="V608" i="3"/>
  <c r="W608" i="3"/>
  <c r="X608" i="3"/>
  <c r="Y608" i="3"/>
  <c r="Z608" i="3"/>
  <c r="AA608" i="3"/>
  <c r="AB608" i="3"/>
  <c r="M609" i="3"/>
  <c r="N609" i="3"/>
  <c r="O609" i="3"/>
  <c r="P609" i="3"/>
  <c r="Q609" i="3"/>
  <c r="R609" i="3"/>
  <c r="S609" i="3"/>
  <c r="T609" i="3"/>
  <c r="U609" i="3"/>
  <c r="V609" i="3"/>
  <c r="W609" i="3"/>
  <c r="X609" i="3"/>
  <c r="Y609" i="3"/>
  <c r="Z609" i="3"/>
  <c r="AA609" i="3"/>
  <c r="AB609" i="3"/>
  <c r="M610" i="3"/>
  <c r="N610" i="3"/>
  <c r="O610" i="3"/>
  <c r="P610" i="3"/>
  <c r="Q610" i="3"/>
  <c r="R610" i="3"/>
  <c r="S610" i="3"/>
  <c r="T610" i="3"/>
  <c r="U610" i="3"/>
  <c r="V610" i="3"/>
  <c r="W610" i="3"/>
  <c r="X610" i="3"/>
  <c r="Y610" i="3"/>
  <c r="Z610" i="3"/>
  <c r="AA610" i="3"/>
  <c r="AB610" i="3"/>
  <c r="G611" i="3"/>
  <c r="H611" i="3"/>
  <c r="I611" i="3"/>
  <c r="J611" i="3"/>
  <c r="K611" i="3"/>
  <c r="M611" i="3"/>
  <c r="N611" i="3"/>
  <c r="O611" i="3"/>
  <c r="P611" i="3"/>
  <c r="Q611" i="3"/>
  <c r="R611" i="3"/>
  <c r="S611" i="3"/>
  <c r="T611" i="3"/>
  <c r="U611" i="3"/>
  <c r="V611" i="3"/>
  <c r="W611" i="3"/>
  <c r="X611" i="3"/>
  <c r="Y611" i="3"/>
  <c r="Z611" i="3"/>
  <c r="AA611" i="3"/>
  <c r="AB611" i="3"/>
  <c r="G612" i="3"/>
  <c r="H612" i="3"/>
  <c r="I612" i="3"/>
  <c r="J612" i="3"/>
  <c r="K612" i="3"/>
  <c r="M612" i="3"/>
  <c r="N612" i="3"/>
  <c r="O612" i="3"/>
  <c r="P612" i="3"/>
  <c r="Q612" i="3"/>
  <c r="R612" i="3"/>
  <c r="S612" i="3"/>
  <c r="T612" i="3"/>
  <c r="U612" i="3"/>
  <c r="V612" i="3"/>
  <c r="W612" i="3"/>
  <c r="X612" i="3"/>
  <c r="Y612" i="3"/>
  <c r="Z612" i="3"/>
  <c r="AA612" i="3"/>
  <c r="AB612" i="3"/>
  <c r="G613" i="3"/>
  <c r="H613" i="3"/>
  <c r="I613" i="3"/>
  <c r="M613" i="3"/>
  <c r="Z613" i="3"/>
  <c r="AA613" i="3"/>
  <c r="AB613" i="3"/>
  <c r="G614" i="3"/>
  <c r="H614" i="3"/>
  <c r="I614" i="3"/>
  <c r="M614" i="3"/>
  <c r="Z614" i="3"/>
  <c r="AA614" i="3"/>
  <c r="AB614" i="3"/>
  <c r="I615" i="3"/>
  <c r="J615" i="3"/>
  <c r="K615" i="3"/>
  <c r="M615" i="3"/>
  <c r="Z615" i="3"/>
  <c r="AA615" i="3"/>
  <c r="AB615" i="3"/>
  <c r="I616" i="3"/>
  <c r="J616" i="3"/>
  <c r="K616" i="3"/>
  <c r="M616" i="3"/>
  <c r="Z616" i="3"/>
  <c r="AA616" i="3"/>
  <c r="AB616" i="3"/>
  <c r="I617" i="3"/>
  <c r="J617" i="3"/>
  <c r="K617" i="3"/>
  <c r="M617" i="3"/>
  <c r="Z617" i="3"/>
  <c r="AA617" i="3"/>
  <c r="AB617" i="3"/>
  <c r="G618" i="3"/>
  <c r="H618" i="3"/>
  <c r="I618" i="3"/>
  <c r="M618" i="3"/>
  <c r="Z618" i="3"/>
  <c r="AA618" i="3"/>
  <c r="AB618" i="3"/>
  <c r="G619" i="3"/>
  <c r="H619" i="3"/>
  <c r="I619" i="3"/>
  <c r="M619" i="3"/>
  <c r="Z619" i="3"/>
  <c r="AA619" i="3"/>
  <c r="AB619" i="3"/>
  <c r="G620" i="3"/>
  <c r="H620" i="3"/>
  <c r="I620" i="3"/>
  <c r="M620" i="3"/>
  <c r="Z620" i="3"/>
  <c r="AA620" i="3"/>
  <c r="AB620" i="3"/>
  <c r="G621" i="3"/>
  <c r="H621" i="3"/>
  <c r="I621" i="3"/>
  <c r="M621" i="3"/>
  <c r="Z621" i="3"/>
  <c r="AA621" i="3"/>
  <c r="AB621" i="3"/>
  <c r="G622" i="3"/>
  <c r="H622" i="3"/>
  <c r="I622" i="3"/>
  <c r="M622" i="3"/>
  <c r="Z622" i="3"/>
  <c r="AA622" i="3"/>
  <c r="AB622" i="3"/>
  <c r="G623" i="3"/>
  <c r="H623" i="3"/>
  <c r="I623" i="3"/>
  <c r="M623" i="3"/>
  <c r="Z623" i="3"/>
  <c r="AA623" i="3"/>
  <c r="AB623" i="3"/>
  <c r="G624" i="3"/>
  <c r="H624" i="3"/>
  <c r="I624" i="3"/>
  <c r="M624" i="3"/>
  <c r="Z624" i="3"/>
  <c r="AA624" i="3"/>
  <c r="AB624" i="3"/>
  <c r="G625" i="3"/>
  <c r="H625" i="3"/>
  <c r="I625" i="3"/>
  <c r="M625" i="3"/>
  <c r="Z625" i="3"/>
  <c r="AA625" i="3"/>
  <c r="AB625" i="3"/>
  <c r="G626" i="3"/>
  <c r="H626" i="3"/>
  <c r="I626" i="3"/>
  <c r="M626" i="3"/>
  <c r="Z626" i="3"/>
  <c r="AA626" i="3"/>
  <c r="AB626" i="3"/>
  <c r="G627" i="3"/>
  <c r="H627" i="3"/>
  <c r="I627" i="3"/>
  <c r="M627" i="3"/>
  <c r="Z627" i="3"/>
  <c r="AA627" i="3"/>
  <c r="AB627" i="3"/>
  <c r="G628" i="3"/>
  <c r="H628" i="3"/>
  <c r="I628" i="3"/>
  <c r="M628" i="3"/>
  <c r="Z628" i="3"/>
  <c r="AA628" i="3"/>
  <c r="AB628" i="3"/>
  <c r="G629" i="3"/>
  <c r="H629" i="3"/>
  <c r="I629" i="3"/>
  <c r="M629" i="3"/>
  <c r="Z629" i="3"/>
  <c r="AA629" i="3"/>
  <c r="AB629" i="3"/>
  <c r="G630" i="3"/>
  <c r="H630" i="3"/>
  <c r="I630" i="3"/>
  <c r="M630" i="3"/>
  <c r="Z630" i="3"/>
  <c r="AA630" i="3"/>
  <c r="AB630" i="3"/>
  <c r="G631" i="3"/>
  <c r="H631" i="3"/>
  <c r="I631" i="3"/>
  <c r="M631" i="3"/>
  <c r="Z631" i="3"/>
  <c r="AA631" i="3"/>
  <c r="AB631" i="3"/>
  <c r="G632" i="3"/>
  <c r="H632" i="3"/>
  <c r="I632" i="3"/>
  <c r="M632" i="3"/>
  <c r="Z632" i="3"/>
  <c r="AA632" i="3"/>
  <c r="AB632" i="3"/>
  <c r="I633" i="3"/>
  <c r="J633" i="3"/>
  <c r="K633" i="3"/>
  <c r="M633" i="3"/>
  <c r="Z633" i="3"/>
  <c r="AA633" i="3"/>
  <c r="AB633" i="3"/>
  <c r="I634" i="3"/>
  <c r="J634" i="3"/>
  <c r="K634" i="3"/>
  <c r="M634" i="3"/>
  <c r="Z634" i="3"/>
  <c r="AA634" i="3"/>
  <c r="AB634" i="3"/>
  <c r="G635" i="3"/>
  <c r="H635" i="3"/>
  <c r="I635" i="3"/>
  <c r="M635" i="3"/>
  <c r="Z635" i="3"/>
  <c r="AA635" i="3"/>
  <c r="AB635" i="3"/>
  <c r="G636" i="3"/>
  <c r="H636" i="3"/>
  <c r="I636" i="3"/>
  <c r="M636" i="3"/>
  <c r="Z636" i="3"/>
  <c r="AA636" i="3"/>
  <c r="AB636" i="3"/>
  <c r="G637" i="3"/>
  <c r="H637" i="3"/>
  <c r="I637" i="3"/>
  <c r="M637" i="3"/>
  <c r="Z637" i="3"/>
  <c r="AA637" i="3"/>
  <c r="AB637" i="3"/>
  <c r="G638" i="3"/>
  <c r="H638" i="3"/>
  <c r="I638" i="3"/>
  <c r="M638" i="3"/>
  <c r="Z638" i="3"/>
  <c r="AA638" i="3"/>
  <c r="AB638" i="3"/>
  <c r="G639" i="3"/>
  <c r="H639" i="3"/>
  <c r="I639" i="3"/>
  <c r="M639" i="3"/>
  <c r="Z639" i="3"/>
  <c r="AA639" i="3"/>
  <c r="AB639" i="3"/>
  <c r="G640" i="3"/>
  <c r="H640" i="3"/>
  <c r="I640" i="3"/>
  <c r="M640" i="3"/>
  <c r="Z640" i="3"/>
  <c r="AA640" i="3"/>
  <c r="AB640" i="3"/>
  <c r="G641" i="3"/>
  <c r="H641" i="3"/>
  <c r="I641" i="3"/>
  <c r="M641" i="3"/>
  <c r="Z641" i="3"/>
  <c r="AA641" i="3"/>
  <c r="AB641" i="3"/>
  <c r="G642" i="3"/>
  <c r="H642" i="3"/>
  <c r="I642" i="3"/>
  <c r="M642" i="3"/>
  <c r="Z642" i="3"/>
  <c r="AA642" i="3"/>
  <c r="AB642" i="3"/>
  <c r="G643" i="3"/>
  <c r="H643" i="3"/>
  <c r="I643" i="3"/>
  <c r="M643" i="3"/>
  <c r="Z643" i="3"/>
  <c r="AA643" i="3"/>
  <c r="AB643" i="3"/>
  <c r="G644" i="3"/>
  <c r="H644" i="3"/>
  <c r="I644" i="3"/>
  <c r="M644" i="3"/>
  <c r="Z644" i="3"/>
  <c r="AA644" i="3"/>
  <c r="AB644" i="3"/>
  <c r="G645" i="3"/>
  <c r="H645" i="3"/>
  <c r="I645" i="3"/>
  <c r="M645" i="3"/>
  <c r="Z645" i="3"/>
  <c r="AA645" i="3"/>
  <c r="AB645" i="3"/>
  <c r="G646" i="3"/>
  <c r="H646" i="3"/>
  <c r="I646" i="3"/>
  <c r="M646" i="3"/>
  <c r="Z646" i="3"/>
  <c r="AA646" i="3"/>
  <c r="AB646" i="3"/>
  <c r="G647" i="3"/>
  <c r="H647" i="3"/>
  <c r="I647" i="3"/>
  <c r="M647" i="3"/>
  <c r="Z647" i="3"/>
  <c r="AA647" i="3"/>
  <c r="AB647" i="3"/>
  <c r="G648" i="3"/>
  <c r="H648" i="3"/>
  <c r="I648" i="3"/>
  <c r="M648" i="3"/>
  <c r="Z648" i="3"/>
  <c r="AA648" i="3"/>
  <c r="AB648" i="3"/>
  <c r="G649" i="3"/>
  <c r="H649" i="3"/>
  <c r="I649" i="3"/>
  <c r="M649" i="3"/>
  <c r="Z649" i="3"/>
  <c r="AA649" i="3"/>
  <c r="AB649" i="3"/>
  <c r="G650" i="3"/>
  <c r="H650" i="3"/>
  <c r="I650" i="3"/>
  <c r="M650" i="3"/>
  <c r="Z650" i="3"/>
  <c r="AA650" i="3"/>
  <c r="AB650" i="3"/>
  <c r="G651" i="3"/>
  <c r="H651" i="3"/>
  <c r="I651" i="3"/>
  <c r="M651" i="3"/>
  <c r="Z651" i="3"/>
  <c r="AA651" i="3"/>
  <c r="AB651" i="3"/>
  <c r="G652" i="3"/>
  <c r="H652" i="3"/>
  <c r="I652" i="3"/>
  <c r="M652" i="3"/>
  <c r="Z652" i="3"/>
  <c r="AA652" i="3"/>
  <c r="AB652" i="3"/>
  <c r="G653" i="3"/>
  <c r="H653" i="3"/>
  <c r="I653" i="3"/>
  <c r="M653" i="3"/>
  <c r="Z653" i="3"/>
  <c r="AA653" i="3"/>
  <c r="AB653" i="3"/>
  <c r="G654" i="3"/>
  <c r="H654" i="3"/>
  <c r="I654" i="3"/>
  <c r="M654" i="3"/>
  <c r="Z654" i="3"/>
  <c r="AA654" i="3"/>
  <c r="AB654" i="3"/>
  <c r="G655" i="3"/>
  <c r="H655" i="3"/>
  <c r="I655" i="3"/>
  <c r="M655" i="3"/>
  <c r="Z655" i="3"/>
  <c r="AA655" i="3"/>
  <c r="AB655" i="3"/>
  <c r="G656" i="3"/>
  <c r="H656" i="3"/>
  <c r="I656" i="3"/>
  <c r="M656" i="3"/>
  <c r="Z656" i="3"/>
  <c r="AA656" i="3"/>
  <c r="AB656" i="3"/>
  <c r="G657" i="3"/>
  <c r="H657" i="3"/>
  <c r="I657" i="3"/>
  <c r="M657" i="3"/>
  <c r="Z657" i="3"/>
  <c r="AA657" i="3"/>
  <c r="AB657" i="3"/>
  <c r="I658" i="3"/>
  <c r="J658" i="3"/>
  <c r="K658" i="3"/>
  <c r="M658" i="3"/>
  <c r="Z658" i="3"/>
  <c r="AA658" i="3"/>
  <c r="AB658" i="3"/>
  <c r="I659" i="3"/>
  <c r="J659" i="3"/>
  <c r="K659" i="3"/>
  <c r="M659" i="3"/>
  <c r="Z659" i="3"/>
  <c r="AA659" i="3"/>
  <c r="AB659" i="3"/>
  <c r="I660" i="3"/>
  <c r="J660" i="3"/>
  <c r="K660" i="3"/>
  <c r="M660" i="3"/>
  <c r="Z660" i="3"/>
  <c r="AA660" i="3"/>
  <c r="AB660" i="3"/>
  <c r="I661" i="3"/>
  <c r="J661" i="3"/>
  <c r="K661" i="3"/>
  <c r="M661" i="3"/>
  <c r="Z661" i="3"/>
  <c r="AA661" i="3"/>
  <c r="AB661" i="3"/>
  <c r="I662" i="3"/>
  <c r="J662" i="3"/>
  <c r="K662" i="3"/>
  <c r="M662" i="3"/>
  <c r="Z662" i="3"/>
  <c r="AA662" i="3"/>
  <c r="AB662" i="3"/>
  <c r="G663" i="3"/>
  <c r="H663" i="3"/>
  <c r="I663" i="3"/>
  <c r="M663" i="3"/>
  <c r="Z663" i="3"/>
  <c r="AA663" i="3"/>
  <c r="AB663" i="3"/>
  <c r="G664" i="3"/>
  <c r="H664" i="3"/>
  <c r="I664" i="3"/>
  <c r="M664" i="3"/>
  <c r="Z664" i="3"/>
  <c r="AA664" i="3"/>
  <c r="AB664" i="3"/>
  <c r="G665" i="3"/>
  <c r="H665" i="3"/>
  <c r="I665" i="3"/>
  <c r="M665" i="3"/>
  <c r="Z665" i="3"/>
  <c r="AA665" i="3"/>
  <c r="AB665" i="3"/>
  <c r="G666" i="3"/>
  <c r="H666" i="3"/>
  <c r="I666" i="3"/>
  <c r="M666" i="3"/>
  <c r="Z666" i="3"/>
  <c r="AA666" i="3"/>
  <c r="AB666" i="3"/>
  <c r="G667" i="3"/>
  <c r="H667" i="3"/>
  <c r="I667" i="3"/>
  <c r="M667" i="3"/>
  <c r="Z667" i="3"/>
  <c r="AA667" i="3"/>
  <c r="AB667" i="3"/>
  <c r="G668" i="3"/>
  <c r="H668" i="3"/>
  <c r="I668" i="3"/>
  <c r="M668" i="3"/>
  <c r="Z668" i="3"/>
  <c r="AA668" i="3"/>
  <c r="AB668" i="3"/>
  <c r="G669" i="3"/>
  <c r="H669" i="3"/>
  <c r="I669" i="3"/>
  <c r="M669" i="3"/>
  <c r="Z669" i="3"/>
  <c r="AA669" i="3"/>
  <c r="AB669" i="3"/>
  <c r="G670" i="3"/>
  <c r="H670" i="3"/>
  <c r="I670" i="3"/>
  <c r="M670" i="3"/>
  <c r="Z670" i="3"/>
  <c r="AA670" i="3"/>
  <c r="AB670" i="3"/>
  <c r="G671" i="3"/>
  <c r="H671" i="3"/>
  <c r="I671" i="3"/>
  <c r="M671" i="3"/>
  <c r="Z671" i="3"/>
  <c r="AA671" i="3"/>
  <c r="AB671" i="3"/>
  <c r="G672" i="3"/>
  <c r="H672" i="3"/>
  <c r="I672" i="3"/>
  <c r="M672" i="3"/>
  <c r="Z672" i="3"/>
  <c r="AA672" i="3"/>
  <c r="AB672" i="3"/>
  <c r="G673" i="3"/>
  <c r="H673" i="3"/>
  <c r="I673" i="3"/>
  <c r="M673" i="3"/>
  <c r="Z673" i="3"/>
  <c r="AA673" i="3"/>
  <c r="AB673" i="3"/>
  <c r="G674" i="3"/>
  <c r="H674" i="3"/>
  <c r="I674" i="3"/>
  <c r="M674" i="3"/>
  <c r="Z674" i="3"/>
  <c r="AA674" i="3"/>
  <c r="AB674" i="3"/>
  <c r="G675" i="3"/>
  <c r="H675" i="3"/>
  <c r="I675" i="3"/>
  <c r="M675" i="3"/>
  <c r="Z675" i="3"/>
  <c r="AA675" i="3"/>
  <c r="AB675" i="3"/>
  <c r="G676" i="3"/>
  <c r="H676" i="3"/>
  <c r="I676" i="3"/>
  <c r="M676" i="3"/>
  <c r="Z676" i="3"/>
  <c r="AA676" i="3"/>
  <c r="AB676" i="3"/>
  <c r="G677" i="3"/>
  <c r="H677" i="3"/>
  <c r="I677" i="3"/>
  <c r="M677" i="3"/>
  <c r="Z677" i="3"/>
  <c r="AA677" i="3"/>
  <c r="AB677" i="3"/>
  <c r="G678" i="3"/>
  <c r="H678" i="3"/>
  <c r="I678" i="3"/>
  <c r="M678" i="3"/>
  <c r="Z678" i="3"/>
  <c r="AA678" i="3"/>
  <c r="AB678" i="3"/>
  <c r="G679" i="3"/>
  <c r="H679" i="3"/>
  <c r="I679" i="3"/>
  <c r="M679" i="3"/>
  <c r="Z679" i="3"/>
  <c r="AA679" i="3"/>
  <c r="AB679" i="3"/>
  <c r="G680" i="3"/>
  <c r="H680" i="3"/>
  <c r="I680" i="3"/>
  <c r="M680" i="3"/>
  <c r="Z680" i="3"/>
  <c r="AA680" i="3"/>
  <c r="AB680" i="3"/>
  <c r="G681" i="3"/>
  <c r="H681" i="3"/>
  <c r="I681" i="3"/>
  <c r="M681" i="3"/>
  <c r="Z681" i="3"/>
  <c r="AA681" i="3"/>
  <c r="AB681" i="3"/>
  <c r="G682" i="3"/>
  <c r="H682" i="3"/>
  <c r="I682" i="3"/>
  <c r="M682" i="3"/>
  <c r="Z682" i="3"/>
  <c r="AA682" i="3"/>
  <c r="AB682" i="3"/>
  <c r="G683" i="3"/>
  <c r="H683" i="3"/>
  <c r="I683" i="3"/>
  <c r="M683" i="3"/>
  <c r="Z683" i="3"/>
  <c r="AA683" i="3"/>
  <c r="AB683" i="3"/>
  <c r="G684" i="3"/>
  <c r="H684" i="3"/>
  <c r="I684" i="3"/>
  <c r="M684" i="3"/>
  <c r="Z684" i="3"/>
  <c r="AA684" i="3"/>
  <c r="AB684" i="3"/>
  <c r="G685" i="3"/>
  <c r="H685" i="3"/>
  <c r="I685" i="3"/>
  <c r="M685" i="3"/>
  <c r="Z685" i="3"/>
  <c r="AA685" i="3"/>
  <c r="AB685" i="3"/>
  <c r="G686" i="3"/>
  <c r="H686" i="3"/>
  <c r="I686" i="3"/>
  <c r="M686" i="3"/>
  <c r="Z686" i="3"/>
  <c r="AA686" i="3"/>
  <c r="AB686" i="3"/>
  <c r="G687" i="3"/>
  <c r="H687" i="3"/>
  <c r="I687" i="3"/>
  <c r="M687" i="3"/>
  <c r="Z687" i="3"/>
  <c r="AA687" i="3"/>
  <c r="AB687" i="3"/>
  <c r="G688" i="3"/>
  <c r="H688" i="3"/>
  <c r="I688" i="3"/>
  <c r="M688" i="3"/>
  <c r="Z688" i="3"/>
  <c r="AA688" i="3"/>
  <c r="AB688" i="3"/>
  <c r="G689" i="3"/>
  <c r="H689" i="3"/>
  <c r="I689" i="3"/>
  <c r="M689" i="3"/>
  <c r="Z689" i="3"/>
  <c r="AA689" i="3"/>
  <c r="AB689" i="3"/>
  <c r="G690" i="3"/>
  <c r="H690" i="3"/>
  <c r="I690" i="3"/>
  <c r="M690" i="3"/>
  <c r="Z690" i="3"/>
  <c r="AA690" i="3"/>
  <c r="AB690" i="3"/>
  <c r="G691" i="3"/>
  <c r="H691" i="3"/>
  <c r="I691" i="3"/>
  <c r="M691" i="3"/>
  <c r="Z691" i="3"/>
  <c r="AA691" i="3"/>
  <c r="AB691" i="3"/>
  <c r="G692" i="3"/>
  <c r="H692" i="3"/>
  <c r="I692" i="3"/>
  <c r="M692" i="3"/>
  <c r="Z692" i="3"/>
  <c r="AA692" i="3"/>
  <c r="AB692" i="3"/>
  <c r="G693" i="3"/>
  <c r="H693" i="3"/>
  <c r="I693" i="3"/>
  <c r="M693" i="3"/>
  <c r="Z693" i="3"/>
  <c r="AA693" i="3"/>
  <c r="AB693" i="3"/>
  <c r="G694" i="3"/>
  <c r="H694" i="3"/>
  <c r="I694" i="3"/>
  <c r="M694" i="3"/>
  <c r="Z694" i="3"/>
  <c r="AA694" i="3"/>
  <c r="AB694" i="3"/>
  <c r="G695" i="3"/>
  <c r="H695" i="3"/>
  <c r="I695" i="3"/>
  <c r="M695" i="3"/>
  <c r="Z695" i="3"/>
  <c r="AA695" i="3"/>
  <c r="AB695" i="3"/>
  <c r="G696" i="3"/>
  <c r="H696" i="3"/>
  <c r="I696" i="3"/>
  <c r="M696" i="3"/>
  <c r="Z696" i="3"/>
  <c r="AA696" i="3"/>
  <c r="AB696" i="3"/>
  <c r="G697" i="3"/>
  <c r="H697" i="3"/>
  <c r="I697" i="3"/>
  <c r="M697" i="3"/>
  <c r="Z697" i="3"/>
  <c r="AA697" i="3"/>
  <c r="AB697" i="3"/>
  <c r="G698" i="3"/>
  <c r="H698" i="3"/>
  <c r="I698" i="3"/>
  <c r="M698" i="3"/>
  <c r="Z698" i="3"/>
  <c r="AA698" i="3"/>
  <c r="AB698" i="3"/>
  <c r="G699" i="3"/>
  <c r="H699" i="3"/>
  <c r="I699" i="3"/>
  <c r="M699" i="3"/>
  <c r="Z699" i="3"/>
  <c r="AA699" i="3"/>
  <c r="AB699" i="3"/>
  <c r="I700" i="3"/>
  <c r="J700" i="3"/>
  <c r="K700" i="3"/>
  <c r="M700" i="3"/>
  <c r="Z700" i="3"/>
  <c r="AA700" i="3"/>
  <c r="AB700" i="3"/>
  <c r="I701" i="3"/>
  <c r="J701" i="3"/>
  <c r="K701" i="3"/>
  <c r="M701" i="3"/>
  <c r="Z701" i="3"/>
  <c r="AA701" i="3"/>
  <c r="AB701" i="3"/>
  <c r="I702" i="3"/>
  <c r="J702" i="3"/>
  <c r="K702" i="3"/>
  <c r="M702" i="3"/>
  <c r="Z702" i="3"/>
  <c r="AA702" i="3"/>
  <c r="AB702" i="3"/>
  <c r="G703" i="3"/>
  <c r="H703" i="3"/>
  <c r="I703" i="3"/>
  <c r="M703" i="3"/>
  <c r="Z703" i="3"/>
  <c r="AA703" i="3"/>
  <c r="AB703" i="3"/>
  <c r="G704" i="3"/>
  <c r="H704" i="3"/>
  <c r="I704" i="3"/>
  <c r="M704" i="3"/>
  <c r="Z704" i="3"/>
  <c r="AA704" i="3"/>
  <c r="AB704" i="3"/>
  <c r="G705" i="3"/>
  <c r="H705" i="3"/>
  <c r="I705" i="3"/>
  <c r="M705" i="3"/>
  <c r="Z705" i="3"/>
  <c r="AA705" i="3"/>
  <c r="AB705" i="3"/>
  <c r="I706" i="3"/>
  <c r="J706" i="3"/>
  <c r="K706" i="3"/>
  <c r="M706" i="3"/>
  <c r="Z706" i="3"/>
  <c r="AA706" i="3"/>
  <c r="AB706" i="3"/>
  <c r="I707" i="3"/>
  <c r="J707" i="3"/>
  <c r="K707" i="3"/>
  <c r="M707" i="3"/>
  <c r="Z707" i="3"/>
  <c r="AA707" i="3"/>
  <c r="AB707" i="3"/>
  <c r="I708" i="3"/>
  <c r="J708" i="3"/>
  <c r="K708" i="3"/>
  <c r="M708" i="3"/>
  <c r="Z708" i="3"/>
  <c r="AA708" i="3"/>
  <c r="AB708" i="3"/>
  <c r="I709" i="3"/>
  <c r="J709" i="3"/>
  <c r="K709" i="3"/>
  <c r="M709" i="3"/>
  <c r="Z709" i="3"/>
  <c r="AA709" i="3"/>
  <c r="AB709" i="3"/>
  <c r="I710" i="3"/>
  <c r="J710" i="3"/>
  <c r="K710" i="3"/>
  <c r="M710" i="3"/>
  <c r="Z710" i="3"/>
  <c r="AA710" i="3"/>
  <c r="AB710" i="3"/>
  <c r="I711" i="3"/>
  <c r="J711" i="3"/>
  <c r="K711" i="3"/>
  <c r="M711" i="3"/>
  <c r="Z711" i="3"/>
  <c r="AA711" i="3"/>
  <c r="AB711" i="3"/>
  <c r="G712" i="3"/>
  <c r="H712" i="3"/>
  <c r="I712" i="3"/>
  <c r="M712" i="3"/>
  <c r="Z712" i="3"/>
  <c r="AA712" i="3"/>
  <c r="AB712" i="3"/>
  <c r="G713" i="3"/>
  <c r="H713" i="3"/>
  <c r="I713" i="3"/>
  <c r="M713" i="3"/>
  <c r="Z713" i="3"/>
  <c r="AA713" i="3"/>
  <c r="AB713" i="3"/>
  <c r="G714" i="3"/>
  <c r="H714" i="3"/>
  <c r="I714" i="3"/>
  <c r="M714" i="3"/>
  <c r="Z714" i="3"/>
  <c r="AA714" i="3"/>
  <c r="AB714" i="3"/>
  <c r="G715" i="3"/>
  <c r="H715" i="3"/>
  <c r="I715" i="3"/>
  <c r="M715" i="3"/>
  <c r="Z715" i="3"/>
  <c r="AA715" i="3"/>
  <c r="AB715" i="3"/>
  <c r="G716" i="3"/>
  <c r="H716" i="3"/>
  <c r="I716" i="3"/>
  <c r="M716" i="3"/>
  <c r="Z716" i="3"/>
  <c r="AA716" i="3"/>
  <c r="AB716" i="3"/>
  <c r="G717" i="3"/>
  <c r="H717" i="3"/>
  <c r="I717" i="3"/>
  <c r="M717" i="3"/>
  <c r="Z717" i="3"/>
  <c r="AA717" i="3"/>
  <c r="AB717" i="3"/>
  <c r="G718" i="3"/>
  <c r="H718" i="3"/>
  <c r="I718" i="3"/>
  <c r="M718" i="3"/>
  <c r="Z718" i="3"/>
  <c r="AA718" i="3"/>
  <c r="AB718" i="3"/>
  <c r="G719" i="3"/>
  <c r="H719" i="3"/>
  <c r="I719" i="3"/>
  <c r="M719" i="3"/>
  <c r="Z719" i="3"/>
  <c r="AA719" i="3"/>
  <c r="AB719" i="3"/>
  <c r="G720" i="3"/>
  <c r="H720" i="3"/>
  <c r="I720" i="3"/>
  <c r="M720" i="3"/>
  <c r="Z720" i="3"/>
  <c r="AA720" i="3"/>
  <c r="AB720" i="3"/>
  <c r="G721" i="3"/>
  <c r="H721" i="3"/>
  <c r="I721" i="3"/>
  <c r="M721" i="3"/>
  <c r="Z721" i="3"/>
  <c r="AA721" i="3"/>
  <c r="AB721" i="3"/>
  <c r="G722" i="3"/>
  <c r="H722" i="3"/>
  <c r="I722" i="3"/>
  <c r="M722" i="3"/>
  <c r="Z722" i="3"/>
  <c r="AA722" i="3"/>
  <c r="AB722" i="3"/>
  <c r="G723" i="3"/>
  <c r="H723" i="3"/>
  <c r="I723" i="3"/>
  <c r="M723" i="3"/>
  <c r="Z723" i="3"/>
  <c r="AA723" i="3"/>
  <c r="AB723" i="3"/>
  <c r="G724" i="3"/>
  <c r="H724" i="3"/>
  <c r="I724" i="3"/>
  <c r="M724" i="3"/>
  <c r="Z724" i="3"/>
  <c r="AA724" i="3"/>
  <c r="AB724" i="3"/>
  <c r="G725" i="3"/>
  <c r="H725" i="3"/>
  <c r="I725" i="3"/>
  <c r="M725" i="3"/>
  <c r="Z725" i="3"/>
  <c r="AA725" i="3"/>
  <c r="AB725" i="3"/>
  <c r="G726" i="3"/>
  <c r="H726" i="3"/>
  <c r="I726" i="3"/>
  <c r="M726" i="3"/>
  <c r="Z726" i="3"/>
  <c r="AA726" i="3"/>
  <c r="AB726" i="3"/>
  <c r="I727" i="3"/>
  <c r="J727" i="3"/>
  <c r="K727" i="3"/>
  <c r="M727" i="3"/>
  <c r="Z727" i="3"/>
  <c r="AA727" i="3"/>
  <c r="AB727" i="3"/>
  <c r="M728" i="3"/>
  <c r="N728" i="3"/>
  <c r="O728" i="3"/>
  <c r="P728" i="3"/>
  <c r="Q728" i="3"/>
  <c r="R728" i="3"/>
  <c r="S728" i="3"/>
  <c r="T728" i="3"/>
  <c r="U728" i="3"/>
  <c r="V728" i="3"/>
  <c r="W728" i="3"/>
  <c r="X728" i="3"/>
  <c r="Y728" i="3"/>
  <c r="Z728" i="3"/>
  <c r="AA728" i="3"/>
  <c r="AB728" i="3"/>
  <c r="M729" i="3"/>
  <c r="N729" i="3"/>
  <c r="O729" i="3"/>
  <c r="P729" i="3"/>
  <c r="Q729" i="3"/>
  <c r="R729" i="3"/>
  <c r="S729" i="3"/>
  <c r="T729" i="3"/>
  <c r="U729" i="3"/>
  <c r="V729" i="3"/>
  <c r="W729" i="3"/>
  <c r="X729" i="3"/>
  <c r="Y729" i="3"/>
  <c r="Z729" i="3"/>
  <c r="AA729" i="3"/>
  <c r="AB729" i="3"/>
  <c r="M730" i="3"/>
  <c r="N730" i="3"/>
  <c r="O730" i="3"/>
  <c r="P730" i="3"/>
  <c r="Q730" i="3"/>
  <c r="R730" i="3"/>
  <c r="S730" i="3"/>
  <c r="T730" i="3"/>
  <c r="U730" i="3"/>
  <c r="V730" i="3"/>
  <c r="W730" i="3"/>
  <c r="X730" i="3"/>
  <c r="Y730" i="3"/>
  <c r="Z730" i="3"/>
  <c r="AA730" i="3"/>
  <c r="AB730" i="3"/>
  <c r="M731" i="3"/>
  <c r="N731" i="3"/>
  <c r="O731" i="3"/>
  <c r="P731" i="3"/>
  <c r="Q731" i="3"/>
  <c r="R731" i="3"/>
  <c r="S731" i="3"/>
  <c r="T731" i="3"/>
  <c r="U731" i="3"/>
  <c r="V731" i="3"/>
  <c r="W731" i="3"/>
  <c r="X731" i="3"/>
  <c r="Y731" i="3"/>
  <c r="Z731" i="3"/>
  <c r="AA731" i="3"/>
  <c r="AB731" i="3"/>
  <c r="M732" i="3"/>
  <c r="N732" i="3"/>
  <c r="O732" i="3"/>
  <c r="P732" i="3"/>
  <c r="Q732" i="3"/>
  <c r="R732" i="3"/>
  <c r="S732" i="3"/>
  <c r="T732" i="3"/>
  <c r="U732" i="3"/>
  <c r="V732" i="3"/>
  <c r="W732" i="3"/>
  <c r="X732" i="3"/>
  <c r="Y732" i="3"/>
  <c r="Z732" i="3"/>
  <c r="AA732" i="3"/>
  <c r="AB732" i="3"/>
  <c r="M733" i="3"/>
  <c r="N733" i="3"/>
  <c r="O733" i="3"/>
  <c r="P733" i="3"/>
  <c r="Q733" i="3"/>
  <c r="R733" i="3"/>
  <c r="S733" i="3"/>
  <c r="T733" i="3"/>
  <c r="U733" i="3"/>
  <c r="V733" i="3"/>
  <c r="W733" i="3"/>
  <c r="X733" i="3"/>
  <c r="Y733" i="3"/>
  <c r="Z733" i="3"/>
  <c r="AA733" i="3"/>
  <c r="AB733" i="3"/>
  <c r="M734" i="3"/>
  <c r="N734" i="3"/>
  <c r="O734" i="3"/>
  <c r="P734" i="3"/>
  <c r="Q734" i="3"/>
  <c r="R734" i="3"/>
  <c r="S734" i="3"/>
  <c r="T734" i="3"/>
  <c r="U734" i="3"/>
  <c r="V734" i="3"/>
  <c r="W734" i="3"/>
  <c r="X734" i="3"/>
  <c r="Y734" i="3"/>
  <c r="Z734" i="3"/>
  <c r="AA734" i="3"/>
  <c r="AB734" i="3"/>
  <c r="M735" i="3"/>
  <c r="Z735" i="3"/>
  <c r="AA735" i="3"/>
  <c r="AB735" i="3"/>
  <c r="M736" i="3"/>
  <c r="N736" i="3"/>
  <c r="O736" i="3"/>
  <c r="P736" i="3"/>
  <c r="Q736" i="3"/>
  <c r="R736" i="3"/>
  <c r="S736" i="3"/>
  <c r="T736" i="3"/>
  <c r="U736" i="3"/>
  <c r="V736" i="3"/>
  <c r="W736" i="3"/>
  <c r="X736" i="3"/>
  <c r="Y736" i="3"/>
  <c r="Z736" i="3"/>
  <c r="AA736" i="3"/>
  <c r="AB736" i="3"/>
  <c r="M737" i="3"/>
  <c r="N737" i="3"/>
  <c r="O737" i="3"/>
  <c r="P737" i="3"/>
  <c r="Q737" i="3"/>
  <c r="R737" i="3"/>
  <c r="S737" i="3"/>
  <c r="T737" i="3"/>
  <c r="U737" i="3"/>
  <c r="V737" i="3"/>
  <c r="W737" i="3"/>
  <c r="X737" i="3"/>
  <c r="Y737" i="3"/>
  <c r="Z737" i="3"/>
  <c r="AA737" i="3"/>
  <c r="AB737" i="3"/>
  <c r="M738" i="3"/>
  <c r="N738" i="3"/>
  <c r="O738" i="3"/>
  <c r="P738" i="3"/>
  <c r="Q738" i="3"/>
  <c r="R738" i="3"/>
  <c r="S738" i="3"/>
  <c r="T738" i="3"/>
  <c r="U738" i="3"/>
  <c r="V738" i="3"/>
  <c r="W738" i="3"/>
  <c r="X738" i="3"/>
  <c r="Y738" i="3"/>
  <c r="Z738" i="3"/>
  <c r="AA738" i="3"/>
  <c r="AB738" i="3"/>
  <c r="M739" i="3"/>
  <c r="W739" i="3"/>
  <c r="X739" i="3"/>
  <c r="Y739" i="3"/>
  <c r="Z739" i="3"/>
  <c r="AA739" i="3"/>
  <c r="AB739" i="3"/>
  <c r="M740" i="3"/>
  <c r="W740" i="3"/>
  <c r="X740" i="3"/>
  <c r="Y740" i="3"/>
  <c r="Z740" i="3"/>
  <c r="AA740" i="3"/>
  <c r="AB740" i="3"/>
  <c r="M741" i="3"/>
  <c r="W741" i="3"/>
  <c r="X741" i="3"/>
  <c r="Y741" i="3"/>
  <c r="Z741" i="3"/>
  <c r="AA741" i="3"/>
  <c r="AB741" i="3"/>
  <c r="M742" i="3"/>
  <c r="W742" i="3"/>
  <c r="X742" i="3"/>
  <c r="Y742" i="3"/>
  <c r="Z742" i="3"/>
  <c r="AA742" i="3"/>
  <c r="AB742" i="3"/>
  <c r="M743" i="3"/>
  <c r="W743" i="3"/>
  <c r="X743" i="3"/>
  <c r="Y743" i="3"/>
  <c r="Z743" i="3"/>
  <c r="AA743" i="3"/>
  <c r="AB743" i="3"/>
  <c r="M744" i="3"/>
  <c r="W744" i="3"/>
  <c r="X744" i="3"/>
  <c r="Y744" i="3"/>
  <c r="Z744" i="3"/>
  <c r="AA744" i="3"/>
  <c r="AB744" i="3"/>
  <c r="G745" i="3"/>
  <c r="H745" i="3"/>
  <c r="I745" i="3"/>
  <c r="J745" i="3"/>
  <c r="K745" i="3"/>
  <c r="M745" i="3"/>
  <c r="N745" i="3"/>
  <c r="O745" i="3"/>
  <c r="P745" i="3"/>
  <c r="Q745" i="3"/>
  <c r="R745" i="3"/>
  <c r="S745" i="3"/>
  <c r="T745" i="3"/>
  <c r="U745" i="3"/>
  <c r="V745" i="3"/>
  <c r="W745" i="3"/>
  <c r="X745" i="3"/>
  <c r="Y745" i="3"/>
  <c r="Z745" i="3"/>
  <c r="AA745" i="3"/>
  <c r="AB745" i="3"/>
  <c r="G746" i="3"/>
  <c r="H746" i="3"/>
  <c r="I746" i="3"/>
  <c r="J746" i="3"/>
  <c r="K746" i="3"/>
  <c r="M746" i="3"/>
  <c r="N746" i="3"/>
  <c r="O746" i="3"/>
  <c r="P746" i="3"/>
  <c r="Q746" i="3"/>
  <c r="R746" i="3"/>
  <c r="S746" i="3"/>
  <c r="T746" i="3"/>
  <c r="U746" i="3"/>
  <c r="V746" i="3"/>
  <c r="W746" i="3"/>
  <c r="X746" i="3"/>
  <c r="Y746" i="3"/>
  <c r="Z746" i="3"/>
  <c r="AA746" i="3"/>
  <c r="AB746" i="3"/>
  <c r="G747" i="3"/>
  <c r="H747" i="3"/>
  <c r="I747" i="3"/>
  <c r="M747" i="3"/>
  <c r="Z747" i="3"/>
  <c r="AA747" i="3"/>
  <c r="AB747" i="3"/>
  <c r="G748" i="3"/>
  <c r="H748" i="3"/>
  <c r="I748" i="3"/>
  <c r="M748" i="3"/>
  <c r="Z748" i="3"/>
  <c r="AA748" i="3"/>
  <c r="AB748" i="3"/>
  <c r="G749" i="3"/>
  <c r="H749" i="3"/>
  <c r="I749" i="3"/>
  <c r="M749" i="3"/>
  <c r="Z749" i="3"/>
  <c r="AA749" i="3"/>
  <c r="AB749" i="3"/>
  <c r="M750" i="3"/>
  <c r="N750" i="3"/>
  <c r="O750" i="3"/>
  <c r="P750" i="3"/>
  <c r="Q750" i="3"/>
  <c r="R750" i="3"/>
  <c r="S750" i="3"/>
  <c r="T750" i="3"/>
  <c r="U750" i="3"/>
  <c r="V750" i="3"/>
  <c r="W750" i="3"/>
  <c r="X750" i="3"/>
  <c r="Y750" i="3"/>
  <c r="Z750" i="3"/>
  <c r="AA750" i="3"/>
  <c r="AB750" i="3"/>
  <c r="M751" i="3"/>
  <c r="N751" i="3"/>
  <c r="O751" i="3"/>
  <c r="P751" i="3"/>
  <c r="Q751" i="3"/>
  <c r="R751" i="3"/>
  <c r="S751" i="3"/>
  <c r="T751" i="3"/>
  <c r="U751" i="3"/>
  <c r="V751" i="3"/>
  <c r="W751" i="3"/>
  <c r="X751" i="3"/>
  <c r="Y751" i="3"/>
  <c r="Z751" i="3"/>
  <c r="AA751" i="3"/>
  <c r="AB751" i="3"/>
  <c r="M752" i="3"/>
  <c r="N752" i="3"/>
  <c r="O752" i="3"/>
  <c r="P752" i="3"/>
  <c r="Q752" i="3"/>
  <c r="R752" i="3"/>
  <c r="S752" i="3"/>
  <c r="T752" i="3"/>
  <c r="U752" i="3"/>
  <c r="V752" i="3"/>
  <c r="W752" i="3"/>
  <c r="X752" i="3"/>
  <c r="Y752" i="3"/>
  <c r="Z752" i="3"/>
  <c r="AA752" i="3"/>
  <c r="AB752" i="3"/>
  <c r="M753" i="3"/>
  <c r="W753" i="3"/>
  <c r="X753" i="3"/>
  <c r="Y753" i="3"/>
  <c r="Z753" i="3"/>
  <c r="AA753" i="3"/>
  <c r="AB753" i="3"/>
  <c r="M754" i="3"/>
  <c r="W754" i="3"/>
  <c r="X754" i="3"/>
  <c r="Y754" i="3"/>
  <c r="Z754" i="3"/>
  <c r="AA754" i="3"/>
  <c r="AB754" i="3"/>
  <c r="G756" i="3"/>
  <c r="H756" i="3"/>
  <c r="I756" i="3"/>
  <c r="J756" i="3"/>
  <c r="K756" i="3"/>
  <c r="M756" i="3"/>
  <c r="N756" i="3"/>
  <c r="O756" i="3"/>
  <c r="P756" i="3"/>
  <c r="Q756" i="3"/>
  <c r="R756" i="3"/>
  <c r="S756" i="3"/>
  <c r="T756" i="3"/>
  <c r="U756" i="3"/>
  <c r="V756" i="3"/>
  <c r="W756" i="3"/>
  <c r="X756" i="3"/>
  <c r="Y756" i="3"/>
  <c r="Z756" i="3"/>
  <c r="AA756" i="3"/>
  <c r="AB756" i="3"/>
  <c r="G757" i="3"/>
  <c r="H757" i="3"/>
  <c r="I757" i="3"/>
  <c r="J757" i="3"/>
  <c r="K757" i="3"/>
  <c r="M757" i="3"/>
  <c r="N757" i="3"/>
  <c r="O757" i="3"/>
  <c r="P757" i="3"/>
  <c r="Q757" i="3"/>
  <c r="R757" i="3"/>
  <c r="S757" i="3"/>
  <c r="T757" i="3"/>
  <c r="U757" i="3"/>
  <c r="V757" i="3"/>
  <c r="W757" i="3"/>
  <c r="X757" i="3"/>
  <c r="Y757" i="3"/>
  <c r="Z757" i="3"/>
  <c r="AA757" i="3"/>
  <c r="AB757" i="3"/>
  <c r="G758" i="3"/>
  <c r="H758" i="3"/>
  <c r="I758" i="3"/>
  <c r="J758" i="3"/>
  <c r="K758" i="3"/>
  <c r="M758" i="3"/>
  <c r="N758" i="3"/>
  <c r="O758" i="3"/>
  <c r="P758" i="3"/>
  <c r="Q758" i="3"/>
  <c r="R758" i="3"/>
  <c r="S758" i="3"/>
  <c r="T758" i="3"/>
  <c r="U758" i="3"/>
  <c r="V758" i="3"/>
  <c r="W758" i="3"/>
  <c r="X758" i="3"/>
  <c r="Y758" i="3"/>
  <c r="Z758" i="3"/>
  <c r="AA758" i="3"/>
  <c r="AB758" i="3"/>
  <c r="G759" i="3"/>
  <c r="H759" i="3"/>
  <c r="I759" i="3"/>
  <c r="J759" i="3"/>
  <c r="K759" i="3"/>
  <c r="M759" i="3"/>
  <c r="N759" i="3"/>
  <c r="O759" i="3"/>
  <c r="P759" i="3"/>
  <c r="Q759" i="3"/>
  <c r="R759" i="3"/>
  <c r="S759" i="3"/>
  <c r="T759" i="3"/>
  <c r="U759" i="3"/>
  <c r="V759" i="3"/>
  <c r="W759" i="3"/>
  <c r="X759" i="3"/>
  <c r="Y759" i="3"/>
  <c r="Z759" i="3"/>
  <c r="AA759" i="3"/>
  <c r="AB759" i="3"/>
  <c r="G760" i="3"/>
  <c r="H760" i="3"/>
  <c r="I760" i="3"/>
  <c r="J760" i="3"/>
  <c r="K760" i="3"/>
  <c r="M760" i="3"/>
  <c r="N760" i="3"/>
  <c r="O760" i="3"/>
  <c r="P760" i="3"/>
  <c r="Q760" i="3"/>
  <c r="R760" i="3"/>
  <c r="S760" i="3"/>
  <c r="T760" i="3"/>
  <c r="U760" i="3"/>
  <c r="V760" i="3"/>
  <c r="W760" i="3"/>
  <c r="X760" i="3"/>
  <c r="Y760" i="3"/>
  <c r="Z760" i="3"/>
  <c r="AA760" i="3"/>
  <c r="AB760" i="3"/>
  <c r="G761" i="3"/>
  <c r="H761" i="3"/>
  <c r="I761" i="3"/>
  <c r="J761" i="3"/>
  <c r="K761" i="3"/>
  <c r="M761" i="3"/>
  <c r="N761" i="3"/>
  <c r="O761" i="3"/>
  <c r="P761" i="3"/>
  <c r="Q761" i="3"/>
  <c r="R761" i="3"/>
  <c r="S761" i="3"/>
  <c r="T761" i="3"/>
  <c r="U761" i="3"/>
  <c r="V761" i="3"/>
  <c r="W761" i="3"/>
  <c r="X761" i="3"/>
  <c r="Y761" i="3"/>
  <c r="Z761" i="3"/>
  <c r="AA761" i="3"/>
  <c r="AB761" i="3"/>
  <c r="G762" i="3"/>
  <c r="H762" i="3"/>
  <c r="I762" i="3"/>
  <c r="J762" i="3"/>
  <c r="K762" i="3"/>
  <c r="M762" i="3"/>
  <c r="N762" i="3"/>
  <c r="O762" i="3"/>
  <c r="P762" i="3"/>
  <c r="Q762" i="3"/>
  <c r="R762" i="3"/>
  <c r="S762" i="3"/>
  <c r="T762" i="3"/>
  <c r="U762" i="3"/>
  <c r="V762" i="3"/>
  <c r="W762" i="3"/>
  <c r="X762" i="3"/>
  <c r="Y762" i="3"/>
  <c r="Z762" i="3"/>
  <c r="AA762" i="3"/>
  <c r="AB762" i="3"/>
  <c r="G763" i="3"/>
  <c r="H763" i="3"/>
  <c r="I763" i="3"/>
  <c r="J763" i="3"/>
  <c r="K763" i="3"/>
  <c r="M763" i="3"/>
  <c r="N763" i="3"/>
  <c r="O763" i="3"/>
  <c r="P763" i="3"/>
  <c r="Q763" i="3"/>
  <c r="R763" i="3"/>
  <c r="S763" i="3"/>
  <c r="T763" i="3"/>
  <c r="U763" i="3"/>
  <c r="V763" i="3"/>
  <c r="W763" i="3"/>
  <c r="X763" i="3"/>
  <c r="Y763" i="3"/>
  <c r="Z763" i="3"/>
  <c r="AA763" i="3"/>
  <c r="AB763" i="3"/>
  <c r="G764" i="3"/>
  <c r="H764" i="3"/>
  <c r="I764" i="3"/>
  <c r="J764" i="3"/>
  <c r="K764" i="3"/>
  <c r="M764" i="3"/>
  <c r="N764" i="3"/>
  <c r="O764" i="3"/>
  <c r="P764" i="3"/>
  <c r="Q764" i="3"/>
  <c r="R764" i="3"/>
  <c r="S764" i="3"/>
  <c r="T764" i="3"/>
  <c r="U764" i="3"/>
  <c r="V764" i="3"/>
  <c r="W764" i="3"/>
  <c r="X764" i="3"/>
  <c r="Y764" i="3"/>
  <c r="Z764" i="3"/>
  <c r="AA764" i="3"/>
  <c r="AB764" i="3"/>
  <c r="I765" i="3"/>
  <c r="J765" i="3"/>
  <c r="K765" i="3"/>
  <c r="M765" i="3"/>
  <c r="Z765" i="3"/>
  <c r="AA765" i="3"/>
  <c r="AB765" i="3"/>
  <c r="I766" i="3"/>
  <c r="J766" i="3"/>
  <c r="K766" i="3"/>
  <c r="M766" i="3"/>
  <c r="Z766" i="3"/>
  <c r="AA766" i="3"/>
  <c r="AB766" i="3"/>
  <c r="I767" i="3"/>
  <c r="J767" i="3"/>
  <c r="K767" i="3"/>
  <c r="M767" i="3"/>
  <c r="Z767" i="3"/>
  <c r="AA767" i="3"/>
  <c r="AB767" i="3"/>
  <c r="I768" i="3"/>
  <c r="J768" i="3"/>
  <c r="K768" i="3"/>
  <c r="M768" i="3"/>
  <c r="Z768" i="3"/>
  <c r="AA768" i="3"/>
  <c r="AB768" i="3"/>
  <c r="I769" i="3"/>
  <c r="J769" i="3"/>
  <c r="K769" i="3"/>
  <c r="M769" i="3"/>
  <c r="Z769" i="3"/>
  <c r="AA769" i="3"/>
  <c r="AB769" i="3"/>
  <c r="I770" i="3"/>
  <c r="J770" i="3"/>
  <c r="K770" i="3"/>
  <c r="M770" i="3"/>
  <c r="Z770" i="3"/>
  <c r="AA770" i="3"/>
  <c r="AB770" i="3"/>
  <c r="I771" i="3"/>
  <c r="J771" i="3"/>
  <c r="K771" i="3"/>
  <c r="M771" i="3"/>
  <c r="Z771" i="3"/>
  <c r="AA771" i="3"/>
  <c r="AB771" i="3"/>
  <c r="M772" i="3"/>
  <c r="N772" i="3"/>
  <c r="O772" i="3"/>
  <c r="P772" i="3"/>
  <c r="Q772" i="3"/>
  <c r="R772" i="3"/>
  <c r="S772" i="3"/>
  <c r="T772" i="3"/>
  <c r="U772" i="3"/>
  <c r="V772" i="3"/>
  <c r="W772" i="3"/>
  <c r="X772" i="3"/>
  <c r="Y772" i="3"/>
  <c r="Z772" i="3"/>
  <c r="AA772" i="3"/>
  <c r="AB772" i="3"/>
  <c r="M773" i="3"/>
  <c r="N773" i="3"/>
  <c r="O773" i="3"/>
  <c r="P773" i="3"/>
  <c r="Q773" i="3"/>
  <c r="R773" i="3"/>
  <c r="S773" i="3"/>
  <c r="T773" i="3"/>
  <c r="U773" i="3"/>
  <c r="V773" i="3"/>
  <c r="W773" i="3"/>
  <c r="X773" i="3"/>
  <c r="Y773" i="3"/>
  <c r="Z773" i="3"/>
  <c r="AA773" i="3"/>
  <c r="AB773" i="3"/>
  <c r="M774" i="3"/>
  <c r="N774" i="3"/>
  <c r="O774" i="3"/>
  <c r="P774" i="3"/>
  <c r="Q774" i="3"/>
  <c r="R774" i="3"/>
  <c r="S774" i="3"/>
  <c r="T774" i="3"/>
  <c r="U774" i="3"/>
  <c r="V774" i="3"/>
  <c r="W774" i="3"/>
  <c r="X774" i="3"/>
  <c r="Y774" i="3"/>
  <c r="Z774" i="3"/>
  <c r="AA774" i="3"/>
  <c r="AB774" i="3"/>
  <c r="M775" i="3"/>
  <c r="N775" i="3"/>
  <c r="O775" i="3"/>
  <c r="P775" i="3"/>
  <c r="Q775" i="3"/>
  <c r="R775" i="3"/>
  <c r="S775" i="3"/>
  <c r="T775" i="3"/>
  <c r="U775" i="3"/>
  <c r="V775" i="3"/>
  <c r="W775" i="3"/>
  <c r="X775" i="3"/>
  <c r="Y775" i="3"/>
  <c r="Z775" i="3"/>
  <c r="AA775" i="3"/>
  <c r="AB775" i="3"/>
  <c r="M776" i="3"/>
  <c r="R776" i="3"/>
  <c r="S776" i="3"/>
  <c r="T776" i="3"/>
  <c r="U776" i="3"/>
  <c r="V776" i="3"/>
  <c r="W776" i="3"/>
  <c r="X776" i="3"/>
  <c r="Y776" i="3"/>
  <c r="Z776" i="3"/>
  <c r="AA776" i="3"/>
  <c r="AB776" i="3"/>
  <c r="M777" i="3"/>
  <c r="R777" i="3"/>
  <c r="S777" i="3"/>
  <c r="T777" i="3"/>
  <c r="U777" i="3"/>
  <c r="V777" i="3"/>
  <c r="W777" i="3"/>
  <c r="X777" i="3"/>
  <c r="Y777" i="3"/>
  <c r="Z777" i="3"/>
  <c r="AA777" i="3"/>
  <c r="AB777" i="3"/>
  <c r="M778" i="3"/>
  <c r="R778" i="3"/>
  <c r="S778" i="3"/>
  <c r="T778" i="3"/>
  <c r="U778" i="3"/>
  <c r="V778" i="3"/>
  <c r="W778" i="3"/>
  <c r="X778" i="3"/>
  <c r="Y778" i="3"/>
  <c r="Z778" i="3"/>
  <c r="AA778" i="3"/>
  <c r="AB778" i="3"/>
  <c r="M779" i="3"/>
  <c r="R779" i="3"/>
  <c r="S779" i="3"/>
  <c r="T779" i="3"/>
  <c r="U779" i="3"/>
  <c r="V779" i="3"/>
  <c r="W779" i="3"/>
  <c r="X779" i="3"/>
  <c r="Y779" i="3"/>
  <c r="Z779" i="3"/>
  <c r="AA779" i="3"/>
  <c r="AB779" i="3"/>
  <c r="M780" i="3"/>
  <c r="R780" i="3"/>
  <c r="S780" i="3"/>
  <c r="T780" i="3"/>
  <c r="U780" i="3"/>
  <c r="V780" i="3"/>
  <c r="W780" i="3"/>
  <c r="X780" i="3"/>
  <c r="Y780" i="3"/>
  <c r="Z780" i="3"/>
  <c r="AA780" i="3"/>
  <c r="AB780" i="3"/>
  <c r="M781" i="3"/>
  <c r="R781" i="3"/>
  <c r="S781" i="3"/>
  <c r="T781" i="3"/>
  <c r="U781" i="3"/>
  <c r="V781" i="3"/>
  <c r="W781" i="3"/>
  <c r="X781" i="3"/>
  <c r="Y781" i="3"/>
  <c r="Z781" i="3"/>
  <c r="AA781" i="3"/>
  <c r="AB781" i="3"/>
  <c r="M782" i="3"/>
  <c r="R782" i="3"/>
  <c r="S782" i="3"/>
  <c r="T782" i="3"/>
  <c r="U782" i="3"/>
  <c r="V782" i="3"/>
  <c r="W782" i="3"/>
  <c r="X782" i="3"/>
  <c r="Y782" i="3"/>
  <c r="Z782" i="3"/>
  <c r="AA782" i="3"/>
  <c r="AB782" i="3"/>
  <c r="M783" i="3"/>
  <c r="R783" i="3"/>
  <c r="S783" i="3"/>
  <c r="T783" i="3"/>
  <c r="U783" i="3"/>
  <c r="V783" i="3"/>
  <c r="W783" i="3"/>
  <c r="X783" i="3"/>
  <c r="Y783" i="3"/>
  <c r="Z783" i="3"/>
  <c r="AA783" i="3"/>
  <c r="AB783" i="3"/>
  <c r="M784" i="3"/>
  <c r="R784" i="3"/>
  <c r="S784" i="3"/>
  <c r="T784" i="3"/>
  <c r="U784" i="3"/>
  <c r="V784" i="3"/>
  <c r="W784" i="3"/>
  <c r="X784" i="3"/>
  <c r="Y784" i="3"/>
  <c r="Z784" i="3"/>
  <c r="AA784" i="3"/>
  <c r="AB784" i="3"/>
  <c r="M785" i="3"/>
  <c r="R785" i="3"/>
  <c r="S785" i="3"/>
  <c r="T785" i="3"/>
  <c r="U785" i="3"/>
  <c r="V785" i="3"/>
  <c r="W785" i="3"/>
  <c r="X785" i="3"/>
  <c r="Y785" i="3"/>
  <c r="Z785" i="3"/>
  <c r="AA785" i="3"/>
  <c r="AB785" i="3"/>
  <c r="M786" i="3"/>
  <c r="R786" i="3"/>
  <c r="S786" i="3"/>
  <c r="T786" i="3"/>
  <c r="U786" i="3"/>
  <c r="V786" i="3"/>
  <c r="W786" i="3"/>
  <c r="X786" i="3"/>
  <c r="Y786" i="3"/>
  <c r="Z786" i="3"/>
  <c r="AA786" i="3"/>
  <c r="AB786" i="3"/>
  <c r="M787" i="3"/>
  <c r="R787" i="3"/>
  <c r="S787" i="3"/>
  <c r="T787" i="3"/>
  <c r="U787" i="3"/>
  <c r="V787" i="3"/>
  <c r="W787" i="3"/>
  <c r="X787" i="3"/>
  <c r="Y787" i="3"/>
  <c r="Z787" i="3"/>
  <c r="AA787" i="3"/>
  <c r="AB787" i="3"/>
  <c r="M788" i="3"/>
  <c r="R788" i="3"/>
  <c r="S788" i="3"/>
  <c r="T788" i="3"/>
  <c r="U788" i="3"/>
  <c r="V788" i="3"/>
  <c r="W788" i="3"/>
  <c r="X788" i="3"/>
  <c r="Y788" i="3"/>
  <c r="Z788" i="3"/>
  <c r="AA788" i="3"/>
  <c r="AB788" i="3"/>
  <c r="M789" i="3"/>
  <c r="R789" i="3"/>
  <c r="S789" i="3"/>
  <c r="T789" i="3"/>
  <c r="U789" i="3"/>
  <c r="V789" i="3"/>
  <c r="W789" i="3"/>
  <c r="X789" i="3"/>
  <c r="Y789" i="3"/>
  <c r="Z789" i="3"/>
  <c r="AA789" i="3"/>
  <c r="AB789" i="3"/>
  <c r="M790" i="3"/>
  <c r="R790" i="3"/>
  <c r="S790" i="3"/>
  <c r="T790" i="3"/>
  <c r="U790" i="3"/>
  <c r="V790" i="3"/>
  <c r="W790" i="3"/>
  <c r="X790" i="3"/>
  <c r="Y790" i="3"/>
  <c r="Z790" i="3"/>
  <c r="AA790" i="3"/>
  <c r="AB790" i="3"/>
  <c r="I791" i="3"/>
  <c r="J791" i="3"/>
  <c r="K791" i="3"/>
  <c r="M791" i="3"/>
  <c r="Z791" i="3"/>
  <c r="AA791" i="3"/>
  <c r="AB791" i="3"/>
  <c r="M792" i="3"/>
  <c r="N792" i="3"/>
  <c r="O792" i="3"/>
  <c r="P792" i="3"/>
  <c r="Q792" i="3"/>
  <c r="R792" i="3"/>
  <c r="S792" i="3"/>
  <c r="T792" i="3"/>
  <c r="U792" i="3"/>
  <c r="V792" i="3"/>
  <c r="W792" i="3"/>
  <c r="X792" i="3"/>
  <c r="Y792" i="3"/>
  <c r="Z792" i="3"/>
  <c r="AA792" i="3"/>
  <c r="AB792" i="3"/>
  <c r="M793" i="3"/>
  <c r="N793" i="3"/>
  <c r="O793" i="3"/>
  <c r="P793" i="3"/>
  <c r="Q793" i="3"/>
  <c r="R793" i="3"/>
  <c r="S793" i="3"/>
  <c r="T793" i="3"/>
  <c r="U793" i="3"/>
  <c r="V793" i="3"/>
  <c r="W793" i="3"/>
  <c r="X793" i="3"/>
  <c r="Y793" i="3"/>
  <c r="Z793" i="3"/>
  <c r="AA793" i="3"/>
  <c r="AB793" i="3"/>
  <c r="M794" i="3"/>
  <c r="N794" i="3"/>
  <c r="O794" i="3"/>
  <c r="P794" i="3"/>
  <c r="Q794" i="3"/>
  <c r="R794" i="3"/>
  <c r="S794" i="3"/>
  <c r="T794" i="3"/>
  <c r="U794" i="3"/>
  <c r="V794" i="3"/>
  <c r="W794" i="3"/>
  <c r="X794" i="3"/>
  <c r="Y794" i="3"/>
  <c r="Z794" i="3"/>
  <c r="AA794" i="3"/>
  <c r="AB794" i="3"/>
  <c r="M795" i="3"/>
  <c r="N795" i="3"/>
  <c r="O795" i="3"/>
  <c r="P795" i="3"/>
  <c r="Q795" i="3"/>
  <c r="R795" i="3"/>
  <c r="S795" i="3"/>
  <c r="T795" i="3"/>
  <c r="U795" i="3"/>
  <c r="V795" i="3"/>
  <c r="W795" i="3"/>
  <c r="X795" i="3"/>
  <c r="Y795" i="3"/>
  <c r="Z795" i="3"/>
  <c r="AA795" i="3"/>
  <c r="AB795" i="3"/>
  <c r="I796" i="3"/>
  <c r="J796" i="3"/>
  <c r="K796" i="3"/>
  <c r="M796" i="3"/>
  <c r="Z796" i="3"/>
  <c r="AA796" i="3"/>
  <c r="AB796" i="3"/>
  <c r="G797" i="3"/>
  <c r="H797" i="3"/>
  <c r="I797" i="3"/>
  <c r="J797" i="3"/>
  <c r="K797" i="3"/>
  <c r="M797" i="3"/>
  <c r="N797" i="3"/>
  <c r="O797" i="3"/>
  <c r="P797" i="3"/>
  <c r="Q797" i="3"/>
  <c r="R797" i="3"/>
  <c r="S797" i="3"/>
  <c r="T797" i="3"/>
  <c r="U797" i="3"/>
  <c r="V797" i="3"/>
  <c r="W797" i="3"/>
  <c r="X797" i="3"/>
  <c r="Y797" i="3"/>
  <c r="Z797" i="3"/>
  <c r="AA797" i="3"/>
  <c r="AB797" i="3"/>
  <c r="I798" i="3"/>
  <c r="J798" i="3"/>
  <c r="K798" i="3"/>
  <c r="M798" i="3"/>
  <c r="Z798" i="3"/>
  <c r="AA798" i="3"/>
  <c r="AB798" i="3"/>
  <c r="I799" i="3"/>
  <c r="J799" i="3"/>
  <c r="K799" i="3"/>
  <c r="M799" i="3"/>
  <c r="Z799" i="3"/>
  <c r="AA799" i="3"/>
  <c r="AB799" i="3"/>
  <c r="I800" i="3"/>
  <c r="J800" i="3"/>
  <c r="K800" i="3"/>
  <c r="M800" i="3"/>
  <c r="Z800" i="3"/>
  <c r="AA800" i="3"/>
  <c r="AB800" i="3"/>
  <c r="I801" i="3"/>
  <c r="J801" i="3"/>
  <c r="K801" i="3"/>
  <c r="M801" i="3"/>
  <c r="Z801" i="3"/>
  <c r="AA801" i="3"/>
  <c r="AB801" i="3"/>
  <c r="G802" i="3"/>
  <c r="H802" i="3"/>
  <c r="I802" i="3"/>
  <c r="J802" i="3"/>
  <c r="K802" i="3"/>
  <c r="M802" i="3"/>
  <c r="N802" i="3"/>
  <c r="O802" i="3"/>
  <c r="P802" i="3"/>
  <c r="Q802" i="3"/>
  <c r="R802" i="3"/>
  <c r="S802" i="3"/>
  <c r="T802" i="3"/>
  <c r="U802" i="3"/>
  <c r="V802" i="3"/>
  <c r="W802" i="3"/>
  <c r="X802" i="3"/>
  <c r="Y802" i="3"/>
  <c r="Z802" i="3"/>
  <c r="AA802" i="3"/>
  <c r="AB802" i="3"/>
  <c r="G803" i="3"/>
  <c r="H803" i="3"/>
  <c r="I803" i="3"/>
  <c r="J803" i="3"/>
  <c r="K803" i="3"/>
  <c r="M803" i="3"/>
  <c r="N803" i="3"/>
  <c r="O803" i="3"/>
  <c r="P803" i="3"/>
  <c r="Q803" i="3"/>
  <c r="R803" i="3"/>
  <c r="S803" i="3"/>
  <c r="T803" i="3"/>
  <c r="U803" i="3"/>
  <c r="V803" i="3"/>
  <c r="W803" i="3"/>
  <c r="X803" i="3"/>
  <c r="Y803" i="3"/>
  <c r="Z803" i="3"/>
  <c r="AA803" i="3"/>
  <c r="AB803" i="3"/>
  <c r="G804" i="3"/>
  <c r="H804" i="3"/>
  <c r="I804" i="3"/>
  <c r="J804" i="3"/>
  <c r="K804" i="3"/>
  <c r="M804" i="3"/>
  <c r="N804" i="3"/>
  <c r="O804" i="3"/>
  <c r="P804" i="3"/>
  <c r="Q804" i="3"/>
  <c r="R804" i="3"/>
  <c r="S804" i="3"/>
  <c r="T804" i="3"/>
  <c r="U804" i="3"/>
  <c r="V804" i="3"/>
  <c r="W804" i="3"/>
  <c r="X804" i="3"/>
  <c r="Y804" i="3"/>
  <c r="Z804" i="3"/>
  <c r="AA804" i="3"/>
  <c r="AB804" i="3"/>
  <c r="G805" i="3"/>
  <c r="H805" i="3"/>
  <c r="I805" i="3"/>
  <c r="J805" i="3"/>
  <c r="K805" i="3"/>
  <c r="M805" i="3"/>
  <c r="N805" i="3"/>
  <c r="O805" i="3"/>
  <c r="P805" i="3"/>
  <c r="Q805" i="3"/>
  <c r="R805" i="3"/>
  <c r="S805" i="3"/>
  <c r="T805" i="3"/>
  <c r="U805" i="3"/>
  <c r="V805" i="3"/>
  <c r="W805" i="3"/>
  <c r="X805" i="3"/>
  <c r="Y805" i="3"/>
  <c r="Z805" i="3"/>
  <c r="AA805" i="3"/>
  <c r="AB805" i="3"/>
  <c r="G806" i="3"/>
  <c r="H806" i="3"/>
  <c r="I806" i="3"/>
  <c r="J806" i="3"/>
  <c r="K806" i="3"/>
  <c r="M806" i="3"/>
  <c r="N806" i="3"/>
  <c r="O806" i="3"/>
  <c r="P806" i="3"/>
  <c r="Q806" i="3"/>
  <c r="R806" i="3"/>
  <c r="S806" i="3"/>
  <c r="T806" i="3"/>
  <c r="U806" i="3"/>
  <c r="V806" i="3"/>
  <c r="W806" i="3"/>
  <c r="X806" i="3"/>
  <c r="Y806" i="3"/>
  <c r="Z806" i="3"/>
  <c r="AA806" i="3"/>
  <c r="AB806" i="3"/>
  <c r="G807" i="3"/>
  <c r="H807" i="3"/>
  <c r="I807" i="3"/>
  <c r="J807" i="3"/>
  <c r="K807" i="3"/>
  <c r="M807" i="3"/>
  <c r="N807" i="3"/>
  <c r="O807" i="3"/>
  <c r="P807" i="3"/>
  <c r="Q807" i="3"/>
  <c r="R807" i="3"/>
  <c r="S807" i="3"/>
  <c r="T807" i="3"/>
  <c r="U807" i="3"/>
  <c r="V807" i="3"/>
  <c r="W807" i="3"/>
  <c r="X807" i="3"/>
  <c r="Y807" i="3"/>
  <c r="Z807" i="3"/>
  <c r="AA807" i="3"/>
  <c r="AB807" i="3"/>
  <c r="M808" i="3"/>
  <c r="N808" i="3"/>
  <c r="O808" i="3"/>
  <c r="P808" i="3"/>
  <c r="Q808" i="3"/>
  <c r="R808" i="3"/>
  <c r="S808" i="3"/>
  <c r="T808" i="3"/>
  <c r="U808" i="3"/>
  <c r="V808" i="3"/>
  <c r="W808" i="3"/>
  <c r="X808" i="3"/>
  <c r="Y808" i="3"/>
  <c r="Z808" i="3"/>
  <c r="AA808" i="3"/>
  <c r="AB808" i="3"/>
  <c r="M809" i="3"/>
  <c r="N809" i="3"/>
  <c r="O809" i="3"/>
  <c r="P809" i="3"/>
  <c r="Q809" i="3"/>
  <c r="R809" i="3"/>
  <c r="S809" i="3"/>
  <c r="T809" i="3"/>
  <c r="U809" i="3"/>
  <c r="V809" i="3"/>
  <c r="W809" i="3"/>
  <c r="X809" i="3"/>
  <c r="Y809" i="3"/>
  <c r="Z809" i="3"/>
  <c r="AA809" i="3"/>
  <c r="AB809" i="3"/>
  <c r="M810" i="3"/>
  <c r="N810" i="3"/>
  <c r="O810" i="3"/>
  <c r="P810" i="3"/>
  <c r="Q810" i="3"/>
  <c r="R810" i="3"/>
  <c r="S810" i="3"/>
  <c r="T810" i="3"/>
  <c r="U810" i="3"/>
  <c r="V810" i="3"/>
  <c r="W810" i="3"/>
  <c r="X810" i="3"/>
  <c r="Y810" i="3"/>
  <c r="Z810" i="3"/>
  <c r="AA810" i="3"/>
  <c r="AB810" i="3"/>
  <c r="I811" i="3"/>
  <c r="J811" i="3"/>
  <c r="K811" i="3"/>
  <c r="M811" i="3"/>
  <c r="N811" i="3"/>
  <c r="O811" i="3"/>
  <c r="P811" i="3"/>
  <c r="Q811" i="3"/>
  <c r="R811" i="3"/>
  <c r="S811" i="3"/>
  <c r="T811" i="3"/>
  <c r="U811" i="3"/>
  <c r="V811" i="3"/>
  <c r="W811" i="3"/>
  <c r="X811" i="3"/>
  <c r="Y811" i="3"/>
  <c r="Z811" i="3"/>
  <c r="AA811" i="3"/>
  <c r="AB811" i="3"/>
  <c r="G812" i="3"/>
  <c r="H812" i="3"/>
  <c r="I812" i="3"/>
  <c r="J812" i="3"/>
  <c r="K812" i="3"/>
  <c r="M812" i="3"/>
  <c r="N812" i="3"/>
  <c r="O812" i="3"/>
  <c r="P812" i="3"/>
  <c r="Q812" i="3"/>
  <c r="R812" i="3"/>
  <c r="S812" i="3"/>
  <c r="T812" i="3"/>
  <c r="U812" i="3"/>
  <c r="V812" i="3"/>
  <c r="W812" i="3"/>
  <c r="X812" i="3"/>
  <c r="Y812" i="3"/>
  <c r="Z812" i="3"/>
  <c r="AA812" i="3"/>
  <c r="AB812" i="3"/>
  <c r="G813" i="3"/>
  <c r="H813" i="3"/>
  <c r="I813" i="3"/>
  <c r="J813" i="3"/>
  <c r="K813" i="3"/>
  <c r="M813" i="3"/>
  <c r="N813" i="3"/>
  <c r="O813" i="3"/>
  <c r="P813" i="3"/>
  <c r="Q813" i="3"/>
  <c r="R813" i="3"/>
  <c r="S813" i="3"/>
  <c r="T813" i="3"/>
  <c r="U813" i="3"/>
  <c r="V813" i="3"/>
  <c r="W813" i="3"/>
  <c r="X813" i="3"/>
  <c r="Y813" i="3"/>
  <c r="Z813" i="3"/>
  <c r="AA813" i="3"/>
  <c r="AB813" i="3"/>
  <c r="I814" i="3"/>
  <c r="J814" i="3"/>
  <c r="K814" i="3"/>
  <c r="M814" i="3"/>
  <c r="Z814" i="3"/>
  <c r="AA814" i="3"/>
  <c r="AB814" i="3"/>
  <c r="I815" i="3"/>
  <c r="J815" i="3"/>
  <c r="K815" i="3"/>
  <c r="M815" i="3"/>
  <c r="Z815" i="3"/>
  <c r="AA815" i="3"/>
  <c r="AB815" i="3"/>
  <c r="I816" i="3"/>
  <c r="J816" i="3"/>
  <c r="K816" i="3"/>
  <c r="M816" i="3"/>
  <c r="Z816" i="3"/>
  <c r="AA816" i="3"/>
  <c r="AB816" i="3"/>
  <c r="I817" i="3"/>
  <c r="J817" i="3"/>
  <c r="K817" i="3"/>
  <c r="M817" i="3"/>
  <c r="Z817" i="3"/>
  <c r="AA817" i="3"/>
  <c r="AB817" i="3"/>
  <c r="I818" i="3"/>
  <c r="J818" i="3"/>
  <c r="K818" i="3"/>
  <c r="M818" i="3"/>
  <c r="Z818" i="3"/>
  <c r="AA818" i="3"/>
  <c r="AB818" i="3"/>
  <c r="I819" i="3"/>
  <c r="J819" i="3"/>
  <c r="K819" i="3"/>
  <c r="M819" i="3"/>
  <c r="Z819" i="3"/>
  <c r="AA819" i="3"/>
  <c r="AB819" i="3"/>
  <c r="M820" i="3"/>
  <c r="T820" i="3"/>
  <c r="U820" i="3"/>
  <c r="V820" i="3"/>
  <c r="W820" i="3"/>
  <c r="X820" i="3"/>
  <c r="Y820" i="3"/>
  <c r="Z820" i="3"/>
  <c r="AA820" i="3"/>
  <c r="AB820" i="3"/>
  <c r="G821" i="3"/>
  <c r="H821" i="3"/>
  <c r="I821" i="3"/>
  <c r="J821" i="3"/>
  <c r="K821" i="3"/>
  <c r="M821" i="3"/>
  <c r="N821" i="3"/>
  <c r="O821" i="3"/>
  <c r="P821" i="3"/>
  <c r="Q821" i="3"/>
  <c r="R821" i="3"/>
  <c r="S821" i="3"/>
  <c r="T821" i="3"/>
  <c r="U821" i="3"/>
  <c r="V821" i="3"/>
  <c r="W821" i="3"/>
  <c r="X821" i="3"/>
  <c r="Y821" i="3"/>
  <c r="Z821" i="3"/>
  <c r="AA821" i="3"/>
  <c r="AB821" i="3"/>
  <c r="G822" i="3"/>
  <c r="H822" i="3"/>
  <c r="I822" i="3"/>
  <c r="J822" i="3"/>
  <c r="K822" i="3"/>
  <c r="M822" i="3"/>
  <c r="N822" i="3"/>
  <c r="O822" i="3"/>
  <c r="P822" i="3"/>
  <c r="Q822" i="3"/>
  <c r="R822" i="3"/>
  <c r="S822" i="3"/>
  <c r="T822" i="3"/>
  <c r="U822" i="3"/>
  <c r="V822" i="3"/>
  <c r="W822" i="3"/>
  <c r="X822" i="3"/>
  <c r="Y822" i="3"/>
  <c r="Z822" i="3"/>
  <c r="AA822" i="3"/>
  <c r="AB822" i="3"/>
  <c r="G823" i="3"/>
  <c r="H823" i="3"/>
  <c r="I823" i="3"/>
  <c r="J823" i="3"/>
  <c r="K823" i="3"/>
  <c r="M823" i="3"/>
  <c r="N823" i="3"/>
  <c r="O823" i="3"/>
  <c r="P823" i="3"/>
  <c r="Q823" i="3"/>
  <c r="R823" i="3"/>
  <c r="S823" i="3"/>
  <c r="T823" i="3"/>
  <c r="U823" i="3"/>
  <c r="V823" i="3"/>
  <c r="W823" i="3"/>
  <c r="X823" i="3"/>
  <c r="Y823" i="3"/>
  <c r="Z823" i="3"/>
  <c r="AA823" i="3"/>
  <c r="AB823" i="3"/>
  <c r="G824" i="3"/>
  <c r="H824" i="3"/>
  <c r="I824" i="3"/>
  <c r="J824" i="3"/>
  <c r="K824" i="3"/>
  <c r="M824" i="3"/>
  <c r="N824" i="3"/>
  <c r="O824" i="3"/>
  <c r="P824" i="3"/>
  <c r="Q824" i="3"/>
  <c r="R824" i="3"/>
  <c r="S824" i="3"/>
  <c r="T824" i="3"/>
  <c r="U824" i="3"/>
  <c r="V824" i="3"/>
  <c r="W824" i="3"/>
  <c r="X824" i="3"/>
  <c r="Y824" i="3"/>
  <c r="Z824" i="3"/>
  <c r="AA824" i="3"/>
  <c r="AB824" i="3"/>
  <c r="G825" i="3"/>
  <c r="H825" i="3"/>
  <c r="I825" i="3"/>
  <c r="J825" i="3"/>
  <c r="K825" i="3"/>
  <c r="M825" i="3"/>
  <c r="N825" i="3"/>
  <c r="O825" i="3"/>
  <c r="P825" i="3"/>
  <c r="Q825" i="3"/>
  <c r="R825" i="3"/>
  <c r="S825" i="3"/>
  <c r="T825" i="3"/>
  <c r="U825" i="3"/>
  <c r="V825" i="3"/>
  <c r="W825" i="3"/>
  <c r="X825" i="3"/>
  <c r="Y825" i="3"/>
  <c r="Z825" i="3"/>
  <c r="AA825" i="3"/>
  <c r="AB825" i="3"/>
  <c r="G826" i="3"/>
  <c r="H826" i="3"/>
  <c r="I826" i="3"/>
  <c r="J826" i="3"/>
  <c r="K826" i="3"/>
  <c r="M826" i="3"/>
  <c r="N826" i="3"/>
  <c r="O826" i="3"/>
  <c r="P826" i="3"/>
  <c r="Q826" i="3"/>
  <c r="R826" i="3"/>
  <c r="S826" i="3"/>
  <c r="T826" i="3"/>
  <c r="U826" i="3"/>
  <c r="V826" i="3"/>
  <c r="W826" i="3"/>
  <c r="X826" i="3"/>
  <c r="Y826" i="3"/>
  <c r="Z826" i="3"/>
  <c r="AA826" i="3"/>
  <c r="AB826" i="3"/>
  <c r="I827" i="3"/>
  <c r="J827" i="3"/>
  <c r="K827" i="3"/>
  <c r="M827" i="3"/>
  <c r="N827" i="3"/>
  <c r="O827" i="3"/>
  <c r="P827" i="3"/>
  <c r="Q827" i="3"/>
  <c r="R827" i="3"/>
  <c r="S827" i="3"/>
  <c r="T827" i="3"/>
  <c r="U827" i="3"/>
  <c r="V827" i="3"/>
  <c r="W827" i="3"/>
  <c r="X827" i="3"/>
  <c r="Y827" i="3"/>
  <c r="Z827" i="3"/>
  <c r="AA827" i="3"/>
  <c r="AB827" i="3"/>
  <c r="M828" i="3"/>
  <c r="N828" i="3"/>
  <c r="O828" i="3"/>
  <c r="P828" i="3"/>
  <c r="Q828" i="3"/>
  <c r="R828" i="3"/>
  <c r="S828" i="3"/>
  <c r="T828" i="3"/>
  <c r="U828" i="3"/>
  <c r="V828" i="3"/>
  <c r="W828" i="3"/>
  <c r="X828" i="3"/>
  <c r="Y828" i="3"/>
  <c r="Z828" i="3"/>
  <c r="AA828" i="3"/>
  <c r="AB828" i="3"/>
  <c r="M829" i="3"/>
  <c r="N829" i="3"/>
  <c r="O829" i="3"/>
  <c r="P829" i="3"/>
  <c r="Q829" i="3"/>
  <c r="R829" i="3"/>
  <c r="S829" i="3"/>
  <c r="T829" i="3"/>
  <c r="U829" i="3"/>
  <c r="V829" i="3"/>
  <c r="W829" i="3"/>
  <c r="X829" i="3"/>
  <c r="Y829" i="3"/>
  <c r="Z829" i="3"/>
  <c r="AA829" i="3"/>
  <c r="AB829" i="3"/>
  <c r="M830" i="3"/>
  <c r="N830" i="3"/>
  <c r="O830" i="3"/>
  <c r="P830" i="3"/>
  <c r="Q830" i="3"/>
  <c r="R830" i="3"/>
  <c r="S830" i="3"/>
  <c r="T830" i="3"/>
  <c r="U830" i="3"/>
  <c r="V830" i="3"/>
  <c r="W830" i="3"/>
  <c r="X830" i="3"/>
  <c r="Y830" i="3"/>
  <c r="Z830" i="3"/>
  <c r="AA830" i="3"/>
  <c r="AB830" i="3"/>
  <c r="I831" i="3"/>
  <c r="J831" i="3"/>
  <c r="K831" i="3"/>
  <c r="M831" i="3"/>
  <c r="Z831" i="3"/>
  <c r="AA831" i="3"/>
  <c r="AB831" i="3"/>
  <c r="I832" i="3"/>
  <c r="J832" i="3"/>
  <c r="K832" i="3"/>
  <c r="M832" i="3"/>
  <c r="Z832" i="3"/>
  <c r="AA832" i="3"/>
  <c r="AB832" i="3"/>
  <c r="G833" i="3"/>
  <c r="H833" i="3"/>
  <c r="I833" i="3"/>
  <c r="J833" i="3"/>
  <c r="K833" i="3"/>
  <c r="M833" i="3"/>
  <c r="N833" i="3"/>
  <c r="O833" i="3"/>
  <c r="P833" i="3"/>
  <c r="Q833" i="3"/>
  <c r="R833" i="3"/>
  <c r="S833" i="3"/>
  <c r="T833" i="3"/>
  <c r="U833" i="3"/>
  <c r="V833" i="3"/>
  <c r="W833" i="3"/>
  <c r="X833" i="3"/>
  <c r="Y833" i="3"/>
  <c r="Z833" i="3"/>
  <c r="AA833" i="3"/>
  <c r="AB833" i="3"/>
  <c r="G834" i="3"/>
  <c r="H834" i="3"/>
  <c r="I834" i="3"/>
  <c r="J834" i="3"/>
  <c r="K834" i="3"/>
  <c r="M834" i="3"/>
  <c r="N834" i="3"/>
  <c r="O834" i="3"/>
  <c r="P834" i="3"/>
  <c r="Q834" i="3"/>
  <c r="R834" i="3"/>
  <c r="S834" i="3"/>
  <c r="T834" i="3"/>
  <c r="U834" i="3"/>
  <c r="V834" i="3"/>
  <c r="W834" i="3"/>
  <c r="X834" i="3"/>
  <c r="Y834" i="3"/>
  <c r="Z834" i="3"/>
  <c r="AA834" i="3"/>
  <c r="AB834" i="3"/>
  <c r="G835" i="3"/>
  <c r="H835" i="3"/>
  <c r="I835" i="3"/>
  <c r="J835" i="3"/>
  <c r="K835" i="3"/>
  <c r="M835" i="3"/>
  <c r="N835" i="3"/>
  <c r="O835" i="3"/>
  <c r="P835" i="3"/>
  <c r="Q835" i="3"/>
  <c r="R835" i="3"/>
  <c r="S835" i="3"/>
  <c r="T835" i="3"/>
  <c r="U835" i="3"/>
  <c r="V835" i="3"/>
  <c r="W835" i="3"/>
  <c r="X835" i="3"/>
  <c r="Y835" i="3"/>
  <c r="Z835" i="3"/>
  <c r="AA835" i="3"/>
  <c r="AB835" i="3"/>
  <c r="G836" i="3"/>
  <c r="H836" i="3"/>
  <c r="I836" i="3"/>
  <c r="J836" i="3"/>
  <c r="K836" i="3"/>
  <c r="M836" i="3"/>
  <c r="N836" i="3"/>
  <c r="O836" i="3"/>
  <c r="P836" i="3"/>
  <c r="Q836" i="3"/>
  <c r="R836" i="3"/>
  <c r="S836" i="3"/>
  <c r="T836" i="3"/>
  <c r="U836" i="3"/>
  <c r="V836" i="3"/>
  <c r="W836" i="3"/>
  <c r="X836" i="3"/>
  <c r="Y836" i="3"/>
  <c r="Z836" i="3"/>
  <c r="AA836" i="3"/>
  <c r="AB836" i="3"/>
  <c r="G837" i="3"/>
  <c r="H837" i="3"/>
  <c r="I837" i="3"/>
  <c r="J837" i="3"/>
  <c r="K837" i="3"/>
  <c r="M837" i="3"/>
  <c r="N837" i="3"/>
  <c r="O837" i="3"/>
  <c r="P837" i="3"/>
  <c r="Q837" i="3"/>
  <c r="R837" i="3"/>
  <c r="S837" i="3"/>
  <c r="T837" i="3"/>
  <c r="U837" i="3"/>
  <c r="V837" i="3"/>
  <c r="W837" i="3"/>
  <c r="X837" i="3"/>
  <c r="Y837" i="3"/>
  <c r="Z837" i="3"/>
  <c r="AA837" i="3"/>
  <c r="AB837" i="3"/>
  <c r="I838" i="3"/>
  <c r="J838" i="3"/>
  <c r="K838" i="3"/>
  <c r="M838" i="3"/>
  <c r="Z838" i="3"/>
  <c r="AA838" i="3"/>
  <c r="AB838" i="3"/>
  <c r="I839" i="3"/>
  <c r="J839" i="3"/>
  <c r="K839" i="3"/>
  <c r="M839" i="3"/>
  <c r="Z839" i="3"/>
  <c r="AA839" i="3"/>
  <c r="AB839" i="3"/>
  <c r="I840" i="3"/>
  <c r="J840" i="3"/>
  <c r="K840" i="3"/>
  <c r="M840" i="3"/>
  <c r="Z840" i="3"/>
  <c r="AA840" i="3"/>
  <c r="AB840" i="3"/>
  <c r="I841" i="3"/>
  <c r="J841" i="3"/>
  <c r="K841" i="3"/>
  <c r="M841" i="3"/>
  <c r="Z841" i="3"/>
  <c r="AA841" i="3"/>
  <c r="AB841" i="3"/>
  <c r="I842" i="3"/>
  <c r="J842" i="3"/>
  <c r="K842" i="3"/>
  <c r="M842" i="3"/>
  <c r="Z842" i="3"/>
  <c r="AA842" i="3"/>
  <c r="AB842" i="3"/>
  <c r="I843" i="3"/>
  <c r="J843" i="3"/>
  <c r="K843" i="3"/>
  <c r="M843" i="3"/>
  <c r="Z843" i="3"/>
  <c r="AA843" i="3"/>
  <c r="AB843" i="3"/>
  <c r="I844" i="3"/>
  <c r="J844" i="3"/>
  <c r="K844" i="3"/>
  <c r="M844" i="3"/>
  <c r="Z844" i="3"/>
  <c r="AA844" i="3"/>
  <c r="AB844" i="3"/>
  <c r="I845" i="3"/>
  <c r="J845" i="3"/>
  <c r="K845" i="3"/>
  <c r="M845" i="3"/>
  <c r="Z845" i="3"/>
  <c r="AA845" i="3"/>
  <c r="AB845" i="3"/>
  <c r="G846" i="3"/>
  <c r="H846" i="3"/>
  <c r="I846" i="3"/>
  <c r="J846" i="3"/>
  <c r="K846" i="3"/>
  <c r="M846" i="3"/>
  <c r="N846" i="3"/>
  <c r="O846" i="3"/>
  <c r="P846" i="3"/>
  <c r="Q846" i="3"/>
  <c r="R846" i="3"/>
  <c r="S846" i="3"/>
  <c r="T846" i="3"/>
  <c r="U846" i="3"/>
  <c r="V846" i="3"/>
  <c r="W846" i="3"/>
  <c r="X846" i="3"/>
  <c r="Y846" i="3"/>
  <c r="Z846" i="3"/>
  <c r="AA846" i="3"/>
  <c r="AB846" i="3"/>
  <c r="G847" i="3"/>
  <c r="H847" i="3"/>
  <c r="I847" i="3"/>
  <c r="J847" i="3"/>
  <c r="K847" i="3"/>
  <c r="M847" i="3"/>
  <c r="N847" i="3"/>
  <c r="O847" i="3"/>
  <c r="P847" i="3"/>
  <c r="Q847" i="3"/>
  <c r="R847" i="3"/>
  <c r="S847" i="3"/>
  <c r="T847" i="3"/>
  <c r="U847" i="3"/>
  <c r="V847" i="3"/>
  <c r="W847" i="3"/>
  <c r="X847" i="3"/>
  <c r="Y847" i="3"/>
  <c r="Z847" i="3"/>
  <c r="AA847" i="3"/>
  <c r="AB847" i="3"/>
  <c r="G848" i="3"/>
  <c r="H848" i="3"/>
  <c r="I848" i="3"/>
  <c r="J848" i="3"/>
  <c r="K848" i="3"/>
  <c r="M848" i="3"/>
  <c r="N848" i="3"/>
  <c r="O848" i="3"/>
  <c r="P848" i="3"/>
  <c r="Q848" i="3"/>
  <c r="R848" i="3"/>
  <c r="S848" i="3"/>
  <c r="T848" i="3"/>
  <c r="U848" i="3"/>
  <c r="V848" i="3"/>
  <c r="W848" i="3"/>
  <c r="X848" i="3"/>
  <c r="Y848" i="3"/>
  <c r="Z848" i="3"/>
  <c r="AA848" i="3"/>
  <c r="AB848" i="3"/>
  <c r="G849" i="3"/>
  <c r="H849" i="3"/>
  <c r="I849" i="3"/>
  <c r="J849" i="3"/>
  <c r="K849" i="3"/>
  <c r="M849" i="3"/>
  <c r="N849" i="3"/>
  <c r="O849" i="3"/>
  <c r="P849" i="3"/>
  <c r="Q849" i="3"/>
  <c r="R849" i="3"/>
  <c r="S849" i="3"/>
  <c r="T849" i="3"/>
  <c r="U849" i="3"/>
  <c r="V849" i="3"/>
  <c r="W849" i="3"/>
  <c r="X849" i="3"/>
  <c r="Y849" i="3"/>
  <c r="Z849" i="3"/>
  <c r="AA849" i="3"/>
  <c r="AB849" i="3"/>
  <c r="G850" i="3"/>
  <c r="H850" i="3"/>
  <c r="I850" i="3"/>
  <c r="J850" i="3"/>
  <c r="K850" i="3"/>
  <c r="M850" i="3"/>
  <c r="N850" i="3"/>
  <c r="O850" i="3"/>
  <c r="P850" i="3"/>
  <c r="Q850" i="3"/>
  <c r="R850" i="3"/>
  <c r="S850" i="3"/>
  <c r="T850" i="3"/>
  <c r="U850" i="3"/>
  <c r="V850" i="3"/>
  <c r="W850" i="3"/>
  <c r="X850" i="3"/>
  <c r="Y850" i="3"/>
  <c r="Z850" i="3"/>
  <c r="AA850" i="3"/>
  <c r="AB850" i="3"/>
  <c r="G851" i="3"/>
  <c r="H851" i="3"/>
  <c r="I851" i="3"/>
  <c r="J851" i="3"/>
  <c r="K851" i="3"/>
  <c r="M851" i="3"/>
  <c r="N851" i="3"/>
  <c r="O851" i="3"/>
  <c r="P851" i="3"/>
  <c r="Q851" i="3"/>
  <c r="R851" i="3"/>
  <c r="S851" i="3"/>
  <c r="T851" i="3"/>
  <c r="U851" i="3"/>
  <c r="V851" i="3"/>
  <c r="W851" i="3"/>
  <c r="X851" i="3"/>
  <c r="Y851" i="3"/>
  <c r="Z851" i="3"/>
  <c r="AA851" i="3"/>
  <c r="AB851" i="3"/>
  <c r="G852" i="3"/>
  <c r="H852" i="3"/>
  <c r="I852" i="3"/>
  <c r="J852" i="3"/>
  <c r="K852" i="3"/>
  <c r="M852" i="3"/>
  <c r="N852" i="3"/>
  <c r="O852" i="3"/>
  <c r="P852" i="3"/>
  <c r="Q852" i="3"/>
  <c r="R852" i="3"/>
  <c r="S852" i="3"/>
  <c r="T852" i="3"/>
  <c r="U852" i="3"/>
  <c r="V852" i="3"/>
  <c r="W852" i="3"/>
  <c r="X852" i="3"/>
  <c r="Y852" i="3"/>
  <c r="Z852" i="3"/>
  <c r="AA852" i="3"/>
  <c r="AB852" i="3"/>
  <c r="G853" i="3"/>
  <c r="H853" i="3"/>
  <c r="I853" i="3"/>
  <c r="J853" i="3"/>
  <c r="K853" i="3"/>
  <c r="M853" i="3"/>
  <c r="N853" i="3"/>
  <c r="O853" i="3"/>
  <c r="P853" i="3"/>
  <c r="Q853" i="3"/>
  <c r="R853" i="3"/>
  <c r="S853" i="3"/>
  <c r="T853" i="3"/>
  <c r="U853" i="3"/>
  <c r="V853" i="3"/>
  <c r="W853" i="3"/>
  <c r="X853" i="3"/>
  <c r="Y853" i="3"/>
  <c r="Z853" i="3"/>
  <c r="AA853" i="3"/>
  <c r="AB853" i="3"/>
  <c r="G854" i="3"/>
  <c r="H854" i="3"/>
  <c r="I854" i="3"/>
  <c r="J854" i="3"/>
  <c r="K854" i="3"/>
  <c r="M854" i="3"/>
  <c r="N854" i="3"/>
  <c r="O854" i="3"/>
  <c r="P854" i="3"/>
  <c r="Q854" i="3"/>
  <c r="R854" i="3"/>
  <c r="S854" i="3"/>
  <c r="T854" i="3"/>
  <c r="U854" i="3"/>
  <c r="V854" i="3"/>
  <c r="W854" i="3"/>
  <c r="X854" i="3"/>
  <c r="Y854" i="3"/>
  <c r="Z854" i="3"/>
  <c r="AA854" i="3"/>
  <c r="AB854" i="3"/>
  <c r="I855" i="3"/>
  <c r="J855" i="3"/>
  <c r="K855" i="3"/>
  <c r="M855" i="3"/>
  <c r="Z855" i="3"/>
  <c r="AA855" i="3"/>
  <c r="AB855" i="3"/>
  <c r="I856" i="3"/>
  <c r="J856" i="3"/>
  <c r="K856" i="3"/>
  <c r="M856" i="3"/>
  <c r="Z856" i="3"/>
  <c r="AA856" i="3"/>
  <c r="AB856" i="3"/>
  <c r="I857" i="3"/>
  <c r="J857" i="3"/>
  <c r="K857" i="3"/>
  <c r="M857" i="3"/>
  <c r="Z857" i="3"/>
  <c r="AA857" i="3"/>
  <c r="AB857" i="3"/>
  <c r="I858" i="3"/>
  <c r="J858" i="3"/>
  <c r="K858" i="3"/>
  <c r="M858" i="3"/>
  <c r="Z858" i="3"/>
  <c r="AA858" i="3"/>
  <c r="AB858" i="3"/>
  <c r="G859" i="3"/>
  <c r="H859" i="3"/>
  <c r="I859" i="3"/>
  <c r="J859" i="3"/>
  <c r="K859" i="3"/>
  <c r="M859" i="3"/>
  <c r="N859" i="3"/>
  <c r="O859" i="3"/>
  <c r="P859" i="3"/>
  <c r="Q859" i="3"/>
  <c r="R859" i="3"/>
  <c r="S859" i="3"/>
  <c r="T859" i="3"/>
  <c r="U859" i="3"/>
  <c r="V859" i="3"/>
  <c r="W859" i="3"/>
  <c r="X859" i="3"/>
  <c r="Y859" i="3"/>
  <c r="Z859" i="3"/>
  <c r="AA859" i="3"/>
  <c r="AB859" i="3"/>
  <c r="G860" i="3"/>
  <c r="H860" i="3"/>
  <c r="I860" i="3"/>
  <c r="J860" i="3"/>
  <c r="K860" i="3"/>
  <c r="M860" i="3"/>
  <c r="N860" i="3"/>
  <c r="O860" i="3"/>
  <c r="P860" i="3"/>
  <c r="Q860" i="3"/>
  <c r="R860" i="3"/>
  <c r="S860" i="3"/>
  <c r="T860" i="3"/>
  <c r="U860" i="3"/>
  <c r="V860" i="3"/>
  <c r="W860" i="3"/>
  <c r="X860" i="3"/>
  <c r="Y860" i="3"/>
  <c r="Z860" i="3"/>
  <c r="AA860" i="3"/>
  <c r="AB860" i="3"/>
  <c r="G861" i="3"/>
  <c r="H861" i="3"/>
  <c r="I861" i="3"/>
  <c r="J861" i="3"/>
  <c r="K861" i="3"/>
  <c r="M861" i="3"/>
  <c r="N861" i="3"/>
  <c r="O861" i="3"/>
  <c r="P861" i="3"/>
  <c r="Q861" i="3"/>
  <c r="R861" i="3"/>
  <c r="S861" i="3"/>
  <c r="T861" i="3"/>
  <c r="U861" i="3"/>
  <c r="V861" i="3"/>
  <c r="W861" i="3"/>
  <c r="X861" i="3"/>
  <c r="Y861" i="3"/>
  <c r="Z861" i="3"/>
  <c r="AA861" i="3"/>
  <c r="AB861" i="3"/>
  <c r="G862" i="3"/>
  <c r="H862" i="3"/>
  <c r="I862" i="3"/>
  <c r="J862" i="3"/>
  <c r="K862" i="3"/>
  <c r="M862" i="3"/>
  <c r="N862" i="3"/>
  <c r="O862" i="3"/>
  <c r="P862" i="3"/>
  <c r="Q862" i="3"/>
  <c r="R862" i="3"/>
  <c r="S862" i="3"/>
  <c r="T862" i="3"/>
  <c r="U862" i="3"/>
  <c r="V862" i="3"/>
  <c r="W862" i="3"/>
  <c r="X862" i="3"/>
  <c r="Y862" i="3"/>
  <c r="Z862" i="3"/>
  <c r="AA862" i="3"/>
  <c r="AB862" i="3"/>
  <c r="G863" i="3"/>
  <c r="H863" i="3"/>
  <c r="I863" i="3"/>
  <c r="J863" i="3"/>
  <c r="K863" i="3"/>
  <c r="M863" i="3"/>
  <c r="N863" i="3"/>
  <c r="O863" i="3"/>
  <c r="P863" i="3"/>
  <c r="Q863" i="3"/>
  <c r="R863" i="3"/>
  <c r="S863" i="3"/>
  <c r="T863" i="3"/>
  <c r="U863" i="3"/>
  <c r="V863" i="3"/>
  <c r="W863" i="3"/>
  <c r="X863" i="3"/>
  <c r="Y863" i="3"/>
  <c r="Z863" i="3"/>
  <c r="AA863" i="3"/>
  <c r="AB863" i="3"/>
  <c r="I864" i="3"/>
  <c r="J864" i="3"/>
  <c r="K864" i="3"/>
  <c r="M864" i="3"/>
  <c r="Z864" i="3"/>
  <c r="AA864" i="3"/>
  <c r="AB864" i="3"/>
  <c r="I865" i="3"/>
  <c r="J865" i="3"/>
  <c r="K865" i="3"/>
  <c r="M865" i="3"/>
  <c r="Z865" i="3"/>
  <c r="AA865" i="3"/>
  <c r="AB865" i="3"/>
  <c r="I866" i="3"/>
  <c r="J866" i="3"/>
  <c r="K866" i="3"/>
  <c r="M866" i="3"/>
  <c r="Z866" i="3"/>
  <c r="AA866" i="3"/>
  <c r="AB866" i="3"/>
  <c r="G867" i="3"/>
  <c r="H867" i="3"/>
  <c r="I867" i="3"/>
  <c r="J867" i="3"/>
  <c r="K867" i="3"/>
  <c r="M867" i="3"/>
  <c r="N867" i="3"/>
  <c r="O867" i="3"/>
  <c r="P867" i="3"/>
  <c r="Q867" i="3"/>
  <c r="R867" i="3"/>
  <c r="S867" i="3"/>
  <c r="T867" i="3"/>
  <c r="U867" i="3"/>
  <c r="V867" i="3"/>
  <c r="W867" i="3"/>
  <c r="X867" i="3"/>
  <c r="Y867" i="3"/>
  <c r="Z867" i="3"/>
  <c r="AA867" i="3"/>
  <c r="AB867" i="3"/>
  <c r="G868" i="3"/>
  <c r="H868" i="3"/>
  <c r="I868" i="3"/>
  <c r="J868" i="3"/>
  <c r="K868" i="3"/>
  <c r="M868" i="3"/>
  <c r="N868" i="3"/>
  <c r="O868" i="3"/>
  <c r="P868" i="3"/>
  <c r="Q868" i="3"/>
  <c r="R868" i="3"/>
  <c r="S868" i="3"/>
  <c r="T868" i="3"/>
  <c r="U868" i="3"/>
  <c r="V868" i="3"/>
  <c r="W868" i="3"/>
  <c r="X868" i="3"/>
  <c r="Y868" i="3"/>
  <c r="Z868" i="3"/>
  <c r="AA868" i="3"/>
  <c r="AB868" i="3"/>
  <c r="G869" i="3"/>
  <c r="H869" i="3"/>
  <c r="I869" i="3"/>
  <c r="J869" i="3"/>
  <c r="K869" i="3"/>
  <c r="M869" i="3"/>
  <c r="N869" i="3"/>
  <c r="O869" i="3"/>
  <c r="P869" i="3"/>
  <c r="Q869" i="3"/>
  <c r="R869" i="3"/>
  <c r="S869" i="3"/>
  <c r="T869" i="3"/>
  <c r="U869" i="3"/>
  <c r="V869" i="3"/>
  <c r="W869" i="3"/>
  <c r="X869" i="3"/>
  <c r="Y869" i="3"/>
  <c r="Z869" i="3"/>
  <c r="AA869" i="3"/>
  <c r="AB869" i="3"/>
  <c r="G870" i="3"/>
  <c r="H870" i="3"/>
  <c r="I870" i="3"/>
  <c r="J870" i="3"/>
  <c r="K870" i="3"/>
  <c r="M870" i="3"/>
  <c r="N870" i="3"/>
  <c r="O870" i="3"/>
  <c r="P870" i="3"/>
  <c r="Q870" i="3"/>
  <c r="R870" i="3"/>
  <c r="S870" i="3"/>
  <c r="T870" i="3"/>
  <c r="U870" i="3"/>
  <c r="V870" i="3"/>
  <c r="W870" i="3"/>
  <c r="X870" i="3"/>
  <c r="Y870" i="3"/>
  <c r="Z870" i="3"/>
  <c r="AA870" i="3"/>
  <c r="AB870" i="3"/>
  <c r="G871" i="3"/>
  <c r="H871" i="3"/>
  <c r="I871" i="3"/>
  <c r="J871" i="3"/>
  <c r="K871" i="3"/>
  <c r="M871" i="3"/>
  <c r="N871" i="3"/>
  <c r="O871" i="3"/>
  <c r="P871" i="3"/>
  <c r="Q871" i="3"/>
  <c r="R871" i="3"/>
  <c r="S871" i="3"/>
  <c r="T871" i="3"/>
  <c r="U871" i="3"/>
  <c r="V871" i="3"/>
  <c r="W871" i="3"/>
  <c r="X871" i="3"/>
  <c r="Y871" i="3"/>
  <c r="Z871" i="3"/>
  <c r="AA871" i="3"/>
  <c r="AB871" i="3"/>
  <c r="G872" i="3"/>
  <c r="H872" i="3"/>
  <c r="I872" i="3"/>
  <c r="J872" i="3"/>
  <c r="K872" i="3"/>
  <c r="M872" i="3"/>
  <c r="N872" i="3"/>
  <c r="O872" i="3"/>
  <c r="P872" i="3"/>
  <c r="Q872" i="3"/>
  <c r="R872" i="3"/>
  <c r="S872" i="3"/>
  <c r="T872" i="3"/>
  <c r="U872" i="3"/>
  <c r="V872" i="3"/>
  <c r="W872" i="3"/>
  <c r="X872" i="3"/>
  <c r="Y872" i="3"/>
  <c r="Z872" i="3"/>
  <c r="AA872" i="3"/>
  <c r="AB872" i="3"/>
  <c r="I873" i="3"/>
  <c r="J873" i="3"/>
  <c r="K873" i="3"/>
  <c r="M873" i="3"/>
  <c r="Z873" i="3"/>
  <c r="AA873" i="3"/>
  <c r="AB873" i="3"/>
  <c r="I874" i="3"/>
  <c r="J874" i="3"/>
  <c r="K874" i="3"/>
  <c r="M874" i="3"/>
  <c r="Z874" i="3"/>
  <c r="AA874" i="3"/>
  <c r="AB874" i="3"/>
  <c r="I875" i="3"/>
  <c r="J875" i="3"/>
  <c r="K875" i="3"/>
  <c r="M875" i="3"/>
  <c r="Z875" i="3"/>
  <c r="AA875" i="3"/>
  <c r="AB875" i="3"/>
  <c r="I876" i="3"/>
  <c r="J876" i="3"/>
  <c r="K876" i="3"/>
  <c r="M876" i="3"/>
  <c r="Z876" i="3"/>
  <c r="AA876" i="3"/>
  <c r="AB876" i="3"/>
  <c r="I877" i="3"/>
  <c r="J877" i="3"/>
  <c r="K877" i="3"/>
  <c r="M877" i="3"/>
  <c r="Z877" i="3"/>
  <c r="AA877" i="3"/>
  <c r="AB877" i="3"/>
  <c r="I878" i="3"/>
  <c r="J878" i="3"/>
  <c r="K878" i="3"/>
  <c r="M878" i="3"/>
  <c r="Z878" i="3"/>
  <c r="AA878" i="3"/>
  <c r="AB878" i="3"/>
  <c r="I879" i="3"/>
  <c r="J879" i="3"/>
  <c r="K879" i="3"/>
  <c r="M879" i="3"/>
  <c r="Z879" i="3"/>
  <c r="AA879" i="3"/>
  <c r="AB879" i="3"/>
  <c r="M880" i="3"/>
  <c r="N880" i="3"/>
  <c r="O880" i="3"/>
  <c r="P880" i="3"/>
  <c r="Q880" i="3"/>
  <c r="R880" i="3"/>
  <c r="S880" i="3"/>
  <c r="T880" i="3"/>
  <c r="U880" i="3"/>
  <c r="V880" i="3"/>
  <c r="W880" i="3"/>
  <c r="X880" i="3"/>
  <c r="Y880" i="3"/>
  <c r="Z880" i="3"/>
  <c r="AA880" i="3"/>
  <c r="AB880" i="3"/>
  <c r="M881" i="3"/>
  <c r="N881" i="3"/>
  <c r="O881" i="3"/>
  <c r="P881" i="3"/>
  <c r="Q881" i="3"/>
  <c r="R881" i="3"/>
  <c r="S881" i="3"/>
  <c r="T881" i="3"/>
  <c r="U881" i="3"/>
  <c r="V881" i="3"/>
  <c r="W881" i="3"/>
  <c r="X881" i="3"/>
  <c r="Y881" i="3"/>
  <c r="Z881" i="3"/>
  <c r="AA881" i="3"/>
  <c r="AB881" i="3"/>
  <c r="M882" i="3"/>
  <c r="N882" i="3"/>
  <c r="O882" i="3"/>
  <c r="P882" i="3"/>
  <c r="Q882" i="3"/>
  <c r="R882" i="3"/>
  <c r="S882" i="3"/>
  <c r="T882" i="3"/>
  <c r="U882" i="3"/>
  <c r="V882" i="3"/>
  <c r="W882" i="3"/>
  <c r="X882" i="3"/>
  <c r="Y882" i="3"/>
  <c r="Z882" i="3"/>
  <c r="AA882" i="3"/>
  <c r="AB882" i="3"/>
  <c r="M883" i="3"/>
  <c r="N883" i="3"/>
  <c r="O883" i="3"/>
  <c r="P883" i="3"/>
  <c r="Q883" i="3"/>
  <c r="R883" i="3"/>
  <c r="S883" i="3"/>
  <c r="T883" i="3"/>
  <c r="U883" i="3"/>
  <c r="V883" i="3"/>
  <c r="W883" i="3"/>
  <c r="X883" i="3"/>
  <c r="Y883" i="3"/>
  <c r="Z883" i="3"/>
  <c r="AA883" i="3"/>
  <c r="AB883" i="3"/>
  <c r="M884" i="3"/>
  <c r="N884" i="3"/>
  <c r="O884" i="3"/>
  <c r="P884" i="3"/>
  <c r="Q884" i="3"/>
  <c r="R884" i="3"/>
  <c r="S884" i="3"/>
  <c r="T884" i="3"/>
  <c r="U884" i="3"/>
  <c r="V884" i="3"/>
  <c r="W884" i="3"/>
  <c r="X884" i="3"/>
  <c r="Y884" i="3"/>
  <c r="Z884" i="3"/>
  <c r="AA884" i="3"/>
  <c r="AB884" i="3"/>
  <c r="G885" i="3"/>
  <c r="H885" i="3"/>
  <c r="I885" i="3"/>
  <c r="J885" i="3"/>
  <c r="K885" i="3"/>
  <c r="M885" i="3"/>
  <c r="N885" i="3"/>
  <c r="O885" i="3"/>
  <c r="P885" i="3"/>
  <c r="Q885" i="3"/>
  <c r="R885" i="3"/>
  <c r="S885" i="3"/>
  <c r="T885" i="3"/>
  <c r="U885" i="3"/>
  <c r="V885" i="3"/>
  <c r="W885" i="3"/>
  <c r="X885" i="3"/>
  <c r="Y885" i="3"/>
  <c r="Z885" i="3"/>
  <c r="AA885" i="3"/>
  <c r="AB885" i="3"/>
  <c r="G886" i="3"/>
  <c r="H886" i="3"/>
  <c r="I886" i="3"/>
  <c r="J886" i="3"/>
  <c r="K886" i="3"/>
  <c r="M886" i="3"/>
  <c r="N886" i="3"/>
  <c r="O886" i="3"/>
  <c r="P886" i="3"/>
  <c r="Q886" i="3"/>
  <c r="R886" i="3"/>
  <c r="S886" i="3"/>
  <c r="T886" i="3"/>
  <c r="U886" i="3"/>
  <c r="V886" i="3"/>
  <c r="W886" i="3"/>
  <c r="X886" i="3"/>
  <c r="Y886" i="3"/>
  <c r="Z886" i="3"/>
  <c r="AA886" i="3"/>
  <c r="AB886" i="3"/>
  <c r="G887" i="3"/>
  <c r="H887" i="3"/>
  <c r="I887" i="3"/>
  <c r="J887" i="3"/>
  <c r="K887" i="3"/>
  <c r="M887" i="3"/>
  <c r="N887" i="3"/>
  <c r="O887" i="3"/>
  <c r="P887" i="3"/>
  <c r="Q887" i="3"/>
  <c r="R887" i="3"/>
  <c r="S887" i="3"/>
  <c r="T887" i="3"/>
  <c r="U887" i="3"/>
  <c r="V887" i="3"/>
  <c r="W887" i="3"/>
  <c r="X887" i="3"/>
  <c r="Y887" i="3"/>
  <c r="Z887" i="3"/>
  <c r="AA887" i="3"/>
  <c r="AB887" i="3"/>
  <c r="G888" i="3"/>
  <c r="H888" i="3"/>
  <c r="I888" i="3"/>
  <c r="M888" i="3"/>
  <c r="Z888" i="3"/>
  <c r="AA888" i="3"/>
  <c r="AB888" i="3"/>
  <c r="G889" i="3"/>
  <c r="H889" i="3"/>
  <c r="I889" i="3"/>
  <c r="M889" i="3"/>
  <c r="Z889" i="3"/>
  <c r="AA889" i="3"/>
  <c r="AB889" i="3"/>
  <c r="G890" i="3"/>
  <c r="H890" i="3"/>
  <c r="I890" i="3"/>
  <c r="M890" i="3"/>
  <c r="Z890" i="3"/>
  <c r="AA890" i="3"/>
  <c r="AB890" i="3"/>
  <c r="G891" i="3"/>
  <c r="H891" i="3"/>
  <c r="I891" i="3"/>
  <c r="M891" i="3"/>
  <c r="Z891" i="3"/>
  <c r="AA891" i="3"/>
  <c r="AB891" i="3"/>
  <c r="G892" i="3"/>
  <c r="H892" i="3"/>
  <c r="I892" i="3"/>
  <c r="M892" i="3"/>
  <c r="Z892" i="3"/>
  <c r="AA892" i="3"/>
  <c r="AB892" i="3"/>
  <c r="G893" i="3"/>
  <c r="H893" i="3"/>
  <c r="I893" i="3"/>
  <c r="M893" i="3"/>
  <c r="Z893" i="3"/>
  <c r="AA893" i="3"/>
  <c r="AB893" i="3"/>
  <c r="G894" i="3"/>
  <c r="H894" i="3"/>
  <c r="I894" i="3"/>
  <c r="M894" i="3"/>
  <c r="Z894" i="3"/>
  <c r="AA894" i="3"/>
  <c r="AB894" i="3"/>
  <c r="M895" i="3"/>
  <c r="N895" i="3"/>
  <c r="O895" i="3"/>
  <c r="P895" i="3"/>
  <c r="Q895" i="3"/>
  <c r="R895" i="3"/>
  <c r="S895" i="3"/>
  <c r="T895" i="3"/>
  <c r="U895" i="3"/>
  <c r="V895" i="3"/>
  <c r="W895" i="3"/>
  <c r="X895" i="3"/>
  <c r="Y895" i="3"/>
  <c r="Z895" i="3"/>
  <c r="AA895" i="3"/>
  <c r="AB895" i="3"/>
  <c r="G896" i="3"/>
  <c r="H896" i="3"/>
  <c r="I896" i="3"/>
  <c r="J896" i="3"/>
  <c r="K896" i="3"/>
  <c r="M896" i="3"/>
  <c r="N896" i="3"/>
  <c r="O896" i="3"/>
  <c r="P896" i="3"/>
  <c r="Q896" i="3"/>
  <c r="R896" i="3"/>
  <c r="S896" i="3"/>
  <c r="T896" i="3"/>
  <c r="U896" i="3"/>
  <c r="V896" i="3"/>
  <c r="W896" i="3"/>
  <c r="X896" i="3"/>
  <c r="Y896" i="3"/>
  <c r="Z896" i="3"/>
  <c r="AA896" i="3"/>
  <c r="AB896" i="3"/>
  <c r="G897" i="3"/>
  <c r="H897" i="3"/>
  <c r="I897" i="3"/>
  <c r="J897" i="3"/>
  <c r="K897" i="3"/>
  <c r="M897" i="3"/>
  <c r="N897" i="3"/>
  <c r="O897" i="3"/>
  <c r="P897" i="3"/>
  <c r="Q897" i="3"/>
  <c r="R897" i="3"/>
  <c r="S897" i="3"/>
  <c r="T897" i="3"/>
  <c r="U897" i="3"/>
  <c r="V897" i="3"/>
  <c r="W897" i="3"/>
  <c r="X897" i="3"/>
  <c r="Y897" i="3"/>
  <c r="Z897" i="3"/>
  <c r="AA897" i="3"/>
  <c r="AB897" i="3"/>
  <c r="G898" i="3"/>
  <c r="H898" i="3"/>
  <c r="I898" i="3"/>
  <c r="J898" i="3"/>
  <c r="K898" i="3"/>
  <c r="M898" i="3"/>
  <c r="N898" i="3"/>
  <c r="O898" i="3"/>
  <c r="P898" i="3"/>
  <c r="Q898" i="3"/>
  <c r="R898" i="3"/>
  <c r="S898" i="3"/>
  <c r="T898" i="3"/>
  <c r="U898" i="3"/>
  <c r="V898" i="3"/>
  <c r="W898" i="3"/>
  <c r="X898" i="3"/>
  <c r="Y898" i="3"/>
  <c r="Z898" i="3"/>
  <c r="AA898" i="3"/>
  <c r="AB898" i="3"/>
  <c r="G899" i="3"/>
  <c r="H899" i="3"/>
  <c r="I899" i="3"/>
  <c r="J899" i="3"/>
  <c r="K899" i="3"/>
  <c r="M899" i="3"/>
  <c r="N899" i="3"/>
  <c r="O899" i="3"/>
  <c r="P899" i="3"/>
  <c r="Q899" i="3"/>
  <c r="R899" i="3"/>
  <c r="S899" i="3"/>
  <c r="T899" i="3"/>
  <c r="U899" i="3"/>
  <c r="V899" i="3"/>
  <c r="W899" i="3"/>
  <c r="X899" i="3"/>
  <c r="Y899" i="3"/>
  <c r="Z899" i="3"/>
  <c r="AA899" i="3"/>
  <c r="AB899" i="3"/>
  <c r="I900" i="3"/>
  <c r="J900" i="3"/>
  <c r="K900" i="3"/>
  <c r="M900" i="3"/>
  <c r="Z900" i="3"/>
  <c r="AA900" i="3"/>
  <c r="AB900" i="3"/>
  <c r="G901" i="3"/>
  <c r="H901" i="3"/>
  <c r="I901" i="3"/>
  <c r="J901" i="3"/>
  <c r="K901" i="3"/>
  <c r="M901" i="3"/>
  <c r="N901" i="3"/>
  <c r="O901" i="3"/>
  <c r="P901" i="3"/>
  <c r="Q901" i="3"/>
  <c r="R901" i="3"/>
  <c r="S901" i="3"/>
  <c r="T901" i="3"/>
  <c r="U901" i="3"/>
  <c r="V901" i="3"/>
  <c r="W901" i="3"/>
  <c r="X901" i="3"/>
  <c r="Y901" i="3"/>
  <c r="Z901" i="3"/>
  <c r="AA901" i="3"/>
  <c r="AB901" i="3"/>
  <c r="I902" i="3"/>
  <c r="J902" i="3"/>
  <c r="K902" i="3"/>
  <c r="M902" i="3"/>
  <c r="Z902" i="3"/>
  <c r="AA902" i="3"/>
  <c r="AB902" i="3"/>
  <c r="G903" i="3"/>
  <c r="H903" i="3"/>
  <c r="I903" i="3"/>
  <c r="J903" i="3"/>
  <c r="K903" i="3"/>
  <c r="M903" i="3"/>
  <c r="N903" i="3"/>
  <c r="O903" i="3"/>
  <c r="P903" i="3"/>
  <c r="Q903" i="3"/>
  <c r="R903" i="3"/>
  <c r="S903" i="3"/>
  <c r="T903" i="3"/>
  <c r="U903" i="3"/>
  <c r="V903" i="3"/>
  <c r="W903" i="3"/>
  <c r="X903" i="3"/>
  <c r="Y903" i="3"/>
  <c r="Z903" i="3"/>
  <c r="AA903" i="3"/>
  <c r="AB903" i="3"/>
  <c r="G904" i="3"/>
  <c r="H904" i="3"/>
  <c r="I904" i="3"/>
  <c r="J904" i="3"/>
  <c r="K904" i="3"/>
  <c r="M904" i="3"/>
  <c r="N904" i="3"/>
  <c r="O904" i="3"/>
  <c r="P904" i="3"/>
  <c r="Q904" i="3"/>
  <c r="R904" i="3"/>
  <c r="S904" i="3"/>
  <c r="T904" i="3"/>
  <c r="U904" i="3"/>
  <c r="V904" i="3"/>
  <c r="W904" i="3"/>
  <c r="X904" i="3"/>
  <c r="Y904" i="3"/>
  <c r="Z904" i="3"/>
  <c r="AA904" i="3"/>
  <c r="AB904" i="3"/>
  <c r="M905" i="3"/>
  <c r="N905" i="3"/>
  <c r="O905" i="3"/>
  <c r="P905" i="3"/>
  <c r="Q905" i="3"/>
  <c r="R905" i="3"/>
  <c r="S905" i="3"/>
  <c r="T905" i="3"/>
  <c r="U905" i="3"/>
  <c r="V905" i="3"/>
  <c r="W905" i="3"/>
  <c r="X905" i="3"/>
  <c r="Y905" i="3"/>
  <c r="Z905" i="3"/>
  <c r="AA905" i="3"/>
  <c r="AB905" i="3"/>
  <c r="M906" i="3"/>
  <c r="N906" i="3"/>
  <c r="O906" i="3"/>
  <c r="P906" i="3"/>
  <c r="Q906" i="3"/>
  <c r="R906" i="3"/>
  <c r="S906" i="3"/>
  <c r="T906" i="3"/>
  <c r="U906" i="3"/>
  <c r="V906" i="3"/>
  <c r="W906" i="3"/>
  <c r="X906" i="3"/>
  <c r="Y906" i="3"/>
  <c r="Z906" i="3"/>
  <c r="AA906" i="3"/>
  <c r="AB906" i="3"/>
  <c r="M907" i="3"/>
  <c r="N907" i="3"/>
  <c r="O907" i="3"/>
  <c r="P907" i="3"/>
  <c r="Q907" i="3"/>
  <c r="R907" i="3"/>
  <c r="S907" i="3"/>
  <c r="T907" i="3"/>
  <c r="U907" i="3"/>
  <c r="V907" i="3"/>
  <c r="W907" i="3"/>
  <c r="X907" i="3"/>
  <c r="Y907" i="3"/>
  <c r="Z907" i="3"/>
  <c r="AA907" i="3"/>
  <c r="AB907" i="3"/>
  <c r="M908" i="3"/>
  <c r="N908" i="3"/>
  <c r="O908" i="3"/>
  <c r="P908" i="3"/>
  <c r="Q908" i="3"/>
  <c r="R908" i="3"/>
  <c r="S908" i="3"/>
  <c r="T908" i="3"/>
  <c r="U908" i="3"/>
  <c r="V908" i="3"/>
  <c r="W908" i="3"/>
  <c r="X908" i="3"/>
  <c r="Y908" i="3"/>
  <c r="Z908" i="3"/>
  <c r="AA908" i="3"/>
  <c r="AB908" i="3"/>
  <c r="M909" i="3"/>
  <c r="N909" i="3"/>
  <c r="O909" i="3"/>
  <c r="P909" i="3"/>
  <c r="Q909" i="3"/>
  <c r="R909" i="3"/>
  <c r="S909" i="3"/>
  <c r="T909" i="3"/>
  <c r="U909" i="3"/>
  <c r="V909" i="3"/>
  <c r="W909" i="3"/>
  <c r="X909" i="3"/>
  <c r="Y909" i="3"/>
  <c r="Z909" i="3"/>
  <c r="AA909" i="3"/>
  <c r="AB909" i="3"/>
  <c r="M910" i="3"/>
  <c r="N910" i="3"/>
  <c r="O910" i="3"/>
  <c r="P910" i="3"/>
  <c r="Q910" i="3"/>
  <c r="R910" i="3"/>
  <c r="S910" i="3"/>
  <c r="T910" i="3"/>
  <c r="U910" i="3"/>
  <c r="V910" i="3"/>
  <c r="W910" i="3"/>
  <c r="X910" i="3"/>
  <c r="Y910" i="3"/>
  <c r="Z910" i="3"/>
  <c r="AA910" i="3"/>
  <c r="AB910" i="3"/>
  <c r="G911" i="3"/>
  <c r="H911" i="3"/>
  <c r="I911" i="3"/>
  <c r="M911" i="3"/>
  <c r="Z911" i="3"/>
  <c r="AA911" i="3"/>
  <c r="AB911" i="3"/>
  <c r="G912" i="3"/>
  <c r="H912" i="3"/>
  <c r="I912" i="3"/>
  <c r="M912" i="3"/>
  <c r="Z912" i="3"/>
  <c r="AA912" i="3"/>
  <c r="AB912" i="3"/>
  <c r="G913" i="3"/>
  <c r="H913" i="3"/>
  <c r="I913" i="3"/>
  <c r="M913" i="3"/>
  <c r="Z913" i="3"/>
  <c r="AA913" i="3"/>
  <c r="AB913" i="3"/>
  <c r="G914" i="3"/>
  <c r="H914" i="3"/>
  <c r="I914" i="3"/>
  <c r="M914" i="3"/>
  <c r="Z914" i="3"/>
  <c r="AA914" i="3"/>
  <c r="AB914" i="3"/>
  <c r="G915" i="3"/>
  <c r="H915" i="3"/>
  <c r="I915" i="3"/>
  <c r="M915" i="3"/>
  <c r="Z915" i="3"/>
  <c r="AA915" i="3"/>
  <c r="AB915" i="3"/>
  <c r="I916" i="3"/>
  <c r="J916" i="3"/>
  <c r="K916" i="3"/>
  <c r="M916" i="3"/>
  <c r="N916" i="3"/>
  <c r="O916" i="3"/>
  <c r="P916" i="3"/>
  <c r="Q916" i="3"/>
  <c r="R916" i="3"/>
  <c r="S916" i="3"/>
  <c r="T916" i="3"/>
  <c r="U916" i="3"/>
  <c r="V916" i="3"/>
  <c r="W916" i="3"/>
  <c r="X916" i="3"/>
  <c r="Y916" i="3"/>
  <c r="Z916" i="3"/>
  <c r="AA916" i="3"/>
  <c r="AB916" i="3"/>
  <c r="I917" i="3"/>
  <c r="J917" i="3"/>
  <c r="K917" i="3"/>
  <c r="M917" i="3"/>
  <c r="N917" i="3"/>
  <c r="O917" i="3"/>
  <c r="P917" i="3"/>
  <c r="Q917" i="3"/>
  <c r="R917" i="3"/>
  <c r="S917" i="3"/>
  <c r="T917" i="3"/>
  <c r="U917" i="3"/>
  <c r="V917" i="3"/>
  <c r="W917" i="3"/>
  <c r="X917" i="3"/>
  <c r="Y917" i="3"/>
  <c r="Z917" i="3"/>
  <c r="AA917" i="3"/>
  <c r="AB917" i="3"/>
  <c r="I918" i="3"/>
  <c r="J918" i="3"/>
  <c r="K918" i="3"/>
  <c r="M918" i="3"/>
  <c r="N918" i="3"/>
  <c r="O918" i="3"/>
  <c r="P918" i="3"/>
  <c r="Q918" i="3"/>
  <c r="R918" i="3"/>
  <c r="S918" i="3"/>
  <c r="T918" i="3"/>
  <c r="U918" i="3"/>
  <c r="V918" i="3"/>
  <c r="W918" i="3"/>
  <c r="X918" i="3"/>
  <c r="Y918" i="3"/>
  <c r="Z918" i="3"/>
  <c r="AA918" i="3"/>
  <c r="AB918" i="3"/>
  <c r="I919" i="3"/>
  <c r="J919" i="3"/>
  <c r="K919" i="3"/>
  <c r="M919" i="3"/>
  <c r="N919" i="3"/>
  <c r="O919" i="3"/>
  <c r="P919" i="3"/>
  <c r="Q919" i="3"/>
  <c r="R919" i="3"/>
  <c r="S919" i="3"/>
  <c r="T919" i="3"/>
  <c r="U919" i="3"/>
  <c r="V919" i="3"/>
  <c r="W919" i="3"/>
  <c r="X919" i="3"/>
  <c r="Y919" i="3"/>
  <c r="Z919" i="3"/>
  <c r="AA919" i="3"/>
  <c r="AB919" i="3"/>
  <c r="I920" i="3"/>
  <c r="J920" i="3"/>
  <c r="K920" i="3"/>
  <c r="M920" i="3"/>
  <c r="N920" i="3"/>
  <c r="O920" i="3"/>
  <c r="P920" i="3"/>
  <c r="Q920" i="3"/>
  <c r="R920" i="3"/>
  <c r="S920" i="3"/>
  <c r="T920" i="3"/>
  <c r="U920" i="3"/>
  <c r="V920" i="3"/>
  <c r="W920" i="3"/>
  <c r="X920" i="3"/>
  <c r="Y920" i="3"/>
  <c r="Z920" i="3"/>
  <c r="AA920" i="3"/>
  <c r="AB920" i="3"/>
  <c r="I921" i="3"/>
  <c r="J921" i="3"/>
  <c r="K921" i="3"/>
  <c r="M921" i="3"/>
  <c r="N921" i="3"/>
  <c r="O921" i="3"/>
  <c r="P921" i="3"/>
  <c r="Q921" i="3"/>
  <c r="R921" i="3"/>
  <c r="S921" i="3"/>
  <c r="T921" i="3"/>
  <c r="U921" i="3"/>
  <c r="V921" i="3"/>
  <c r="W921" i="3"/>
  <c r="X921" i="3"/>
  <c r="Y921" i="3"/>
  <c r="Z921" i="3"/>
  <c r="AA921" i="3"/>
  <c r="AB921" i="3"/>
  <c r="I922" i="3"/>
  <c r="J922" i="3"/>
  <c r="K922" i="3"/>
  <c r="M922" i="3"/>
  <c r="N922" i="3"/>
  <c r="O922" i="3"/>
  <c r="P922" i="3"/>
  <c r="Q922" i="3"/>
  <c r="R922" i="3"/>
  <c r="S922" i="3"/>
  <c r="T922" i="3"/>
  <c r="U922" i="3"/>
  <c r="V922" i="3"/>
  <c r="W922" i="3"/>
  <c r="X922" i="3"/>
  <c r="Y922" i="3"/>
  <c r="Z922" i="3"/>
  <c r="AA922" i="3"/>
  <c r="AB922" i="3"/>
  <c r="I923" i="3"/>
  <c r="J923" i="3"/>
  <c r="K923" i="3"/>
  <c r="M923" i="3"/>
  <c r="N923" i="3"/>
  <c r="O923" i="3"/>
  <c r="P923" i="3"/>
  <c r="Q923" i="3"/>
  <c r="R923" i="3"/>
  <c r="S923" i="3"/>
  <c r="T923" i="3"/>
  <c r="U923" i="3"/>
  <c r="V923" i="3"/>
  <c r="W923" i="3"/>
  <c r="X923" i="3"/>
  <c r="Y923" i="3"/>
  <c r="Z923" i="3"/>
  <c r="AA923" i="3"/>
  <c r="AB923" i="3"/>
  <c r="G924" i="3"/>
  <c r="H924" i="3"/>
  <c r="I924" i="3"/>
  <c r="J924" i="3"/>
  <c r="K924" i="3"/>
  <c r="M924" i="3"/>
  <c r="N924" i="3"/>
  <c r="O924" i="3"/>
  <c r="P924" i="3"/>
  <c r="Q924" i="3"/>
  <c r="R924" i="3"/>
  <c r="S924" i="3"/>
  <c r="T924" i="3"/>
  <c r="U924" i="3"/>
  <c r="V924" i="3"/>
  <c r="W924" i="3"/>
  <c r="X924" i="3"/>
  <c r="Y924" i="3"/>
  <c r="Z924" i="3"/>
  <c r="AA924" i="3"/>
  <c r="AB924" i="3"/>
  <c r="G925" i="3"/>
  <c r="H925" i="3"/>
  <c r="I925" i="3"/>
  <c r="J925" i="3"/>
  <c r="K925" i="3"/>
  <c r="M925" i="3"/>
  <c r="N925" i="3"/>
  <c r="O925" i="3"/>
  <c r="P925" i="3"/>
  <c r="Q925" i="3"/>
  <c r="R925" i="3"/>
  <c r="S925" i="3"/>
  <c r="T925" i="3"/>
  <c r="U925" i="3"/>
  <c r="V925" i="3"/>
  <c r="W925" i="3"/>
  <c r="X925" i="3"/>
  <c r="Y925" i="3"/>
  <c r="Z925" i="3"/>
  <c r="AA925" i="3"/>
  <c r="AB925" i="3"/>
  <c r="G926" i="3"/>
  <c r="H926" i="3"/>
  <c r="I926" i="3"/>
  <c r="J926" i="3"/>
  <c r="K926" i="3"/>
  <c r="M926" i="3"/>
  <c r="N926" i="3"/>
  <c r="O926" i="3"/>
  <c r="P926" i="3"/>
  <c r="Q926" i="3"/>
  <c r="R926" i="3"/>
  <c r="S926" i="3"/>
  <c r="T926" i="3"/>
  <c r="U926" i="3"/>
  <c r="V926" i="3"/>
  <c r="W926" i="3"/>
  <c r="X926" i="3"/>
  <c r="Y926" i="3"/>
  <c r="Z926" i="3"/>
  <c r="AA926" i="3"/>
  <c r="AB926" i="3"/>
  <c r="G927" i="3"/>
  <c r="H927" i="3"/>
  <c r="I927" i="3"/>
  <c r="J927" i="3"/>
  <c r="K927" i="3"/>
  <c r="M927" i="3"/>
  <c r="N927" i="3"/>
  <c r="O927" i="3"/>
  <c r="P927" i="3"/>
  <c r="Q927" i="3"/>
  <c r="R927" i="3"/>
  <c r="S927" i="3"/>
  <c r="T927" i="3"/>
  <c r="U927" i="3"/>
  <c r="V927" i="3"/>
  <c r="W927" i="3"/>
  <c r="X927" i="3"/>
  <c r="Y927" i="3"/>
  <c r="Z927" i="3"/>
  <c r="AA927" i="3"/>
  <c r="AB927" i="3"/>
  <c r="G928" i="3"/>
  <c r="H928" i="3"/>
  <c r="I928" i="3"/>
  <c r="J928" i="3"/>
  <c r="K928" i="3"/>
  <c r="M928" i="3"/>
  <c r="N928" i="3"/>
  <c r="O928" i="3"/>
  <c r="P928" i="3"/>
  <c r="Q928" i="3"/>
  <c r="R928" i="3"/>
  <c r="S928" i="3"/>
  <c r="T928" i="3"/>
  <c r="U928" i="3"/>
  <c r="V928" i="3"/>
  <c r="W928" i="3"/>
  <c r="X928" i="3"/>
  <c r="Y928" i="3"/>
  <c r="Z928" i="3"/>
  <c r="AA928" i="3"/>
  <c r="AB928" i="3"/>
  <c r="G929" i="3"/>
  <c r="H929" i="3"/>
  <c r="I929" i="3"/>
  <c r="J929" i="3"/>
  <c r="K929" i="3"/>
  <c r="M929" i="3"/>
  <c r="N929" i="3"/>
  <c r="O929" i="3"/>
  <c r="P929" i="3"/>
  <c r="Q929" i="3"/>
  <c r="R929" i="3"/>
  <c r="S929" i="3"/>
  <c r="T929" i="3"/>
  <c r="U929" i="3"/>
  <c r="V929" i="3"/>
  <c r="W929" i="3"/>
  <c r="X929" i="3"/>
  <c r="Y929" i="3"/>
  <c r="Z929" i="3"/>
  <c r="AA929" i="3"/>
  <c r="AB929" i="3"/>
  <c r="G930" i="3"/>
  <c r="H930" i="3"/>
  <c r="I930" i="3"/>
  <c r="J930" i="3"/>
  <c r="K930" i="3"/>
  <c r="M930" i="3"/>
  <c r="N930" i="3"/>
  <c r="O930" i="3"/>
  <c r="P930" i="3"/>
  <c r="Q930" i="3"/>
  <c r="R930" i="3"/>
  <c r="S930" i="3"/>
  <c r="T930" i="3"/>
  <c r="U930" i="3"/>
  <c r="V930" i="3"/>
  <c r="W930" i="3"/>
  <c r="X930" i="3"/>
  <c r="Y930" i="3"/>
  <c r="Z930" i="3"/>
  <c r="AA930" i="3"/>
  <c r="AB930" i="3"/>
  <c r="G931" i="3"/>
  <c r="H931" i="3"/>
  <c r="I931" i="3"/>
  <c r="J931" i="3"/>
  <c r="K931" i="3"/>
  <c r="M931" i="3"/>
  <c r="N931" i="3"/>
  <c r="O931" i="3"/>
  <c r="P931" i="3"/>
  <c r="Q931" i="3"/>
  <c r="R931" i="3"/>
  <c r="S931" i="3"/>
  <c r="T931" i="3"/>
  <c r="U931" i="3"/>
  <c r="V931" i="3"/>
  <c r="W931" i="3"/>
  <c r="X931" i="3"/>
  <c r="Y931" i="3"/>
  <c r="Z931" i="3"/>
  <c r="AA931" i="3"/>
  <c r="AB931" i="3"/>
  <c r="G932" i="3"/>
  <c r="H932" i="3"/>
  <c r="I932" i="3"/>
  <c r="J932" i="3"/>
  <c r="K932" i="3"/>
  <c r="M932" i="3"/>
  <c r="N932" i="3"/>
  <c r="O932" i="3"/>
  <c r="P932" i="3"/>
  <c r="Q932" i="3"/>
  <c r="R932" i="3"/>
  <c r="S932" i="3"/>
  <c r="T932" i="3"/>
  <c r="U932" i="3"/>
  <c r="V932" i="3"/>
  <c r="W932" i="3"/>
  <c r="X932" i="3"/>
  <c r="Y932" i="3"/>
  <c r="Z932" i="3"/>
  <c r="AA932" i="3"/>
  <c r="AB932" i="3"/>
  <c r="G933" i="3"/>
  <c r="H933" i="3"/>
  <c r="I933" i="3"/>
  <c r="J933" i="3"/>
  <c r="K933" i="3"/>
  <c r="M933" i="3"/>
  <c r="N933" i="3"/>
  <c r="O933" i="3"/>
  <c r="P933" i="3"/>
  <c r="Q933" i="3"/>
  <c r="R933" i="3"/>
  <c r="S933" i="3"/>
  <c r="T933" i="3"/>
  <c r="U933" i="3"/>
  <c r="V933" i="3"/>
  <c r="W933" i="3"/>
  <c r="X933" i="3"/>
  <c r="Y933" i="3"/>
  <c r="Z933" i="3"/>
  <c r="AA933" i="3"/>
  <c r="AB933" i="3"/>
  <c r="G934" i="3"/>
  <c r="H934" i="3"/>
  <c r="I934" i="3"/>
  <c r="J934" i="3"/>
  <c r="K934" i="3"/>
  <c r="M934" i="3"/>
  <c r="N934" i="3"/>
  <c r="O934" i="3"/>
  <c r="P934" i="3"/>
  <c r="Q934" i="3"/>
  <c r="R934" i="3"/>
  <c r="S934" i="3"/>
  <c r="T934" i="3"/>
  <c r="U934" i="3"/>
  <c r="V934" i="3"/>
  <c r="W934" i="3"/>
  <c r="X934" i="3"/>
  <c r="Y934" i="3"/>
  <c r="Z934" i="3"/>
  <c r="AA934" i="3"/>
  <c r="AB934" i="3"/>
  <c r="G935" i="3"/>
  <c r="H935" i="3"/>
  <c r="I935" i="3"/>
  <c r="J935" i="3"/>
  <c r="K935" i="3"/>
  <c r="M935" i="3"/>
  <c r="N935" i="3"/>
  <c r="O935" i="3"/>
  <c r="P935" i="3"/>
  <c r="Q935" i="3"/>
  <c r="R935" i="3"/>
  <c r="S935" i="3"/>
  <c r="T935" i="3"/>
  <c r="U935" i="3"/>
  <c r="V935" i="3"/>
  <c r="W935" i="3"/>
  <c r="X935" i="3"/>
  <c r="Y935" i="3"/>
  <c r="Z935" i="3"/>
  <c r="AA935" i="3"/>
  <c r="AB935" i="3"/>
  <c r="G936" i="3"/>
  <c r="H936" i="3"/>
  <c r="I936" i="3"/>
  <c r="J936" i="3"/>
  <c r="K936" i="3"/>
  <c r="M936" i="3"/>
  <c r="N936" i="3"/>
  <c r="O936" i="3"/>
  <c r="P936" i="3"/>
  <c r="Q936" i="3"/>
  <c r="R936" i="3"/>
  <c r="S936" i="3"/>
  <c r="T936" i="3"/>
  <c r="U936" i="3"/>
  <c r="V936" i="3"/>
  <c r="W936" i="3"/>
  <c r="X936" i="3"/>
  <c r="Y936" i="3"/>
  <c r="Z936" i="3"/>
  <c r="AA936" i="3"/>
  <c r="AB936" i="3"/>
  <c r="G937" i="3"/>
  <c r="H937" i="3"/>
  <c r="I937" i="3"/>
  <c r="J937" i="3"/>
  <c r="K937" i="3"/>
  <c r="M937" i="3"/>
  <c r="N937" i="3"/>
  <c r="O937" i="3"/>
  <c r="P937" i="3"/>
  <c r="Q937" i="3"/>
  <c r="R937" i="3"/>
  <c r="S937" i="3"/>
  <c r="T937" i="3"/>
  <c r="U937" i="3"/>
  <c r="V937" i="3"/>
  <c r="W937" i="3"/>
  <c r="X937" i="3"/>
  <c r="Y937" i="3"/>
  <c r="Z937" i="3"/>
  <c r="AA937" i="3"/>
  <c r="AB937" i="3"/>
  <c r="G938" i="3"/>
  <c r="H938" i="3"/>
  <c r="I938" i="3"/>
  <c r="J938" i="3"/>
  <c r="K938" i="3"/>
  <c r="M938" i="3"/>
  <c r="N938" i="3"/>
  <c r="O938" i="3"/>
  <c r="P938" i="3"/>
  <c r="Q938" i="3"/>
  <c r="R938" i="3"/>
  <c r="S938" i="3"/>
  <c r="T938" i="3"/>
  <c r="U938" i="3"/>
  <c r="V938" i="3"/>
  <c r="W938" i="3"/>
  <c r="X938" i="3"/>
  <c r="Y938" i="3"/>
  <c r="Z938" i="3"/>
  <c r="AA938" i="3"/>
  <c r="AB938" i="3"/>
  <c r="G939" i="3"/>
  <c r="H939" i="3"/>
  <c r="I939" i="3"/>
  <c r="J939" i="3"/>
  <c r="K939" i="3"/>
  <c r="M939" i="3"/>
  <c r="N939" i="3"/>
  <c r="O939" i="3"/>
  <c r="P939" i="3"/>
  <c r="Q939" i="3"/>
  <c r="R939" i="3"/>
  <c r="S939" i="3"/>
  <c r="T939" i="3"/>
  <c r="U939" i="3"/>
  <c r="V939" i="3"/>
  <c r="W939" i="3"/>
  <c r="X939" i="3"/>
  <c r="Y939" i="3"/>
  <c r="Z939" i="3"/>
  <c r="AA939" i="3"/>
  <c r="AB939" i="3"/>
  <c r="G940" i="3"/>
  <c r="H940" i="3"/>
  <c r="I940" i="3"/>
  <c r="J940" i="3"/>
  <c r="K940" i="3"/>
  <c r="M940" i="3"/>
  <c r="N940" i="3"/>
  <c r="O940" i="3"/>
  <c r="P940" i="3"/>
  <c r="Q940" i="3"/>
  <c r="R940" i="3"/>
  <c r="S940" i="3"/>
  <c r="T940" i="3"/>
  <c r="U940" i="3"/>
  <c r="V940" i="3"/>
  <c r="W940" i="3"/>
  <c r="X940" i="3"/>
  <c r="Y940" i="3"/>
  <c r="Z940" i="3"/>
  <c r="AA940" i="3"/>
  <c r="AB940" i="3"/>
  <c r="G941" i="3"/>
  <c r="H941" i="3"/>
  <c r="I941" i="3"/>
  <c r="J941" i="3"/>
  <c r="K941" i="3"/>
  <c r="M941" i="3"/>
  <c r="N941" i="3"/>
  <c r="O941" i="3"/>
  <c r="P941" i="3"/>
  <c r="Q941" i="3"/>
  <c r="R941" i="3"/>
  <c r="S941" i="3"/>
  <c r="T941" i="3"/>
  <c r="U941" i="3"/>
  <c r="V941" i="3"/>
  <c r="W941" i="3"/>
  <c r="X941" i="3"/>
  <c r="Y941" i="3"/>
  <c r="Z941" i="3"/>
  <c r="AA941" i="3"/>
  <c r="AB941" i="3"/>
  <c r="G942" i="3"/>
  <c r="H942" i="3"/>
  <c r="I942" i="3"/>
  <c r="J942" i="3"/>
  <c r="K942" i="3"/>
  <c r="M942" i="3"/>
  <c r="N942" i="3"/>
  <c r="O942" i="3"/>
  <c r="P942" i="3"/>
  <c r="Q942" i="3"/>
  <c r="R942" i="3"/>
  <c r="S942" i="3"/>
  <c r="T942" i="3"/>
  <c r="U942" i="3"/>
  <c r="V942" i="3"/>
  <c r="W942" i="3"/>
  <c r="X942" i="3"/>
  <c r="Y942" i="3"/>
  <c r="Z942" i="3"/>
  <c r="AA942" i="3"/>
  <c r="AB942" i="3"/>
  <c r="G943" i="3"/>
  <c r="H943" i="3"/>
  <c r="I943" i="3"/>
  <c r="J943" i="3"/>
  <c r="K943" i="3"/>
  <c r="M943" i="3"/>
  <c r="N943" i="3"/>
  <c r="O943" i="3"/>
  <c r="P943" i="3"/>
  <c r="Q943" i="3"/>
  <c r="R943" i="3"/>
  <c r="S943" i="3"/>
  <c r="T943" i="3"/>
  <c r="U943" i="3"/>
  <c r="V943" i="3"/>
  <c r="W943" i="3"/>
  <c r="X943" i="3"/>
  <c r="Y943" i="3"/>
  <c r="Z943" i="3"/>
  <c r="AA943" i="3"/>
  <c r="AB943" i="3"/>
  <c r="G944" i="3"/>
  <c r="H944" i="3"/>
  <c r="I944" i="3"/>
  <c r="J944" i="3"/>
  <c r="K944" i="3"/>
  <c r="M944" i="3"/>
  <c r="N944" i="3"/>
  <c r="O944" i="3"/>
  <c r="P944" i="3"/>
  <c r="Q944" i="3"/>
  <c r="R944" i="3"/>
  <c r="S944" i="3"/>
  <c r="T944" i="3"/>
  <c r="U944" i="3"/>
  <c r="V944" i="3"/>
  <c r="W944" i="3"/>
  <c r="X944" i="3"/>
  <c r="Y944" i="3"/>
  <c r="Z944" i="3"/>
  <c r="AA944" i="3"/>
  <c r="AB944" i="3"/>
  <c r="G945" i="3"/>
  <c r="H945" i="3"/>
  <c r="I945" i="3"/>
  <c r="J945" i="3"/>
  <c r="K945" i="3"/>
  <c r="M945" i="3"/>
  <c r="N945" i="3"/>
  <c r="O945" i="3"/>
  <c r="P945" i="3"/>
  <c r="Q945" i="3"/>
  <c r="R945" i="3"/>
  <c r="S945" i="3"/>
  <c r="T945" i="3"/>
  <c r="U945" i="3"/>
  <c r="V945" i="3"/>
  <c r="W945" i="3"/>
  <c r="X945" i="3"/>
  <c r="Y945" i="3"/>
  <c r="Z945" i="3"/>
  <c r="AA945" i="3"/>
  <c r="AB945" i="3"/>
  <c r="G946" i="3"/>
  <c r="H946" i="3"/>
  <c r="I946" i="3"/>
  <c r="J946" i="3"/>
  <c r="K946" i="3"/>
  <c r="M946" i="3"/>
  <c r="N946" i="3"/>
  <c r="O946" i="3"/>
  <c r="P946" i="3"/>
  <c r="Q946" i="3"/>
  <c r="R946" i="3"/>
  <c r="S946" i="3"/>
  <c r="T946" i="3"/>
  <c r="U946" i="3"/>
  <c r="V946" i="3"/>
  <c r="W946" i="3"/>
  <c r="X946" i="3"/>
  <c r="Y946" i="3"/>
  <c r="Z946" i="3"/>
  <c r="AA946" i="3"/>
  <c r="AB946" i="3"/>
  <c r="G947" i="3"/>
  <c r="H947" i="3"/>
  <c r="I947" i="3"/>
  <c r="J947" i="3"/>
  <c r="K947" i="3"/>
  <c r="M947" i="3"/>
  <c r="N947" i="3"/>
  <c r="O947" i="3"/>
  <c r="P947" i="3"/>
  <c r="Q947" i="3"/>
  <c r="R947" i="3"/>
  <c r="S947" i="3"/>
  <c r="T947" i="3"/>
  <c r="U947" i="3"/>
  <c r="V947" i="3"/>
  <c r="W947" i="3"/>
  <c r="X947" i="3"/>
  <c r="Y947" i="3"/>
  <c r="Z947" i="3"/>
  <c r="AA947" i="3"/>
  <c r="AB947" i="3"/>
  <c r="G948" i="3"/>
  <c r="H948" i="3"/>
  <c r="I948" i="3"/>
  <c r="J948" i="3"/>
  <c r="K948" i="3"/>
  <c r="M948" i="3"/>
  <c r="N948" i="3"/>
  <c r="O948" i="3"/>
  <c r="P948" i="3"/>
  <c r="Q948" i="3"/>
  <c r="R948" i="3"/>
  <c r="S948" i="3"/>
  <c r="T948" i="3"/>
  <c r="U948" i="3"/>
  <c r="V948" i="3"/>
  <c r="W948" i="3"/>
  <c r="X948" i="3"/>
  <c r="Y948" i="3"/>
  <c r="Z948" i="3"/>
  <c r="AA948" i="3"/>
  <c r="AB948" i="3"/>
  <c r="G949" i="3"/>
  <c r="H949" i="3"/>
  <c r="I949" i="3"/>
  <c r="J949" i="3"/>
  <c r="K949" i="3"/>
  <c r="M949" i="3"/>
  <c r="N949" i="3"/>
  <c r="O949" i="3"/>
  <c r="P949" i="3"/>
  <c r="Q949" i="3"/>
  <c r="R949" i="3"/>
  <c r="S949" i="3"/>
  <c r="T949" i="3"/>
  <c r="U949" i="3"/>
  <c r="V949" i="3"/>
  <c r="W949" i="3"/>
  <c r="X949" i="3"/>
  <c r="Y949" i="3"/>
  <c r="Z949" i="3"/>
  <c r="AA949" i="3"/>
  <c r="AB949" i="3"/>
  <c r="G950" i="3"/>
  <c r="H950" i="3"/>
  <c r="I950" i="3"/>
  <c r="J950" i="3"/>
  <c r="K950" i="3"/>
  <c r="M950" i="3"/>
  <c r="N950" i="3"/>
  <c r="O950" i="3"/>
  <c r="P950" i="3"/>
  <c r="Q950" i="3"/>
  <c r="R950" i="3"/>
  <c r="S950" i="3"/>
  <c r="T950" i="3"/>
  <c r="U950" i="3"/>
  <c r="V950" i="3"/>
  <c r="W950" i="3"/>
  <c r="X950" i="3"/>
  <c r="Y950" i="3"/>
  <c r="Z950" i="3"/>
  <c r="AA950" i="3"/>
  <c r="AB950" i="3"/>
  <c r="G951" i="3"/>
  <c r="H951" i="3"/>
  <c r="I951" i="3"/>
  <c r="J951" i="3"/>
  <c r="K951" i="3"/>
  <c r="M951" i="3"/>
  <c r="N951" i="3"/>
  <c r="O951" i="3"/>
  <c r="P951" i="3"/>
  <c r="Q951" i="3"/>
  <c r="R951" i="3"/>
  <c r="S951" i="3"/>
  <c r="T951" i="3"/>
  <c r="U951" i="3"/>
  <c r="V951" i="3"/>
  <c r="W951" i="3"/>
  <c r="X951" i="3"/>
  <c r="Y951" i="3"/>
  <c r="Z951" i="3"/>
  <c r="AA951" i="3"/>
  <c r="AB951" i="3"/>
  <c r="G952" i="3"/>
  <c r="H952" i="3"/>
  <c r="I952" i="3"/>
  <c r="J952" i="3"/>
  <c r="K952" i="3"/>
  <c r="M952" i="3"/>
  <c r="N952" i="3"/>
  <c r="O952" i="3"/>
  <c r="P952" i="3"/>
  <c r="Q952" i="3"/>
  <c r="R952" i="3"/>
  <c r="S952" i="3"/>
  <c r="T952" i="3"/>
  <c r="U952" i="3"/>
  <c r="V952" i="3"/>
  <c r="W952" i="3"/>
  <c r="X952" i="3"/>
  <c r="Y952" i="3"/>
  <c r="Z952" i="3"/>
  <c r="AA952" i="3"/>
  <c r="AB952" i="3"/>
  <c r="G953" i="3"/>
  <c r="H953" i="3"/>
  <c r="I953" i="3"/>
  <c r="J953" i="3"/>
  <c r="K953" i="3"/>
  <c r="M953" i="3"/>
  <c r="N953" i="3"/>
  <c r="O953" i="3"/>
  <c r="P953" i="3"/>
  <c r="Q953" i="3"/>
  <c r="R953" i="3"/>
  <c r="S953" i="3"/>
  <c r="T953" i="3"/>
  <c r="U953" i="3"/>
  <c r="V953" i="3"/>
  <c r="W953" i="3"/>
  <c r="X953" i="3"/>
  <c r="Y953" i="3"/>
  <c r="Z953" i="3"/>
  <c r="AA953" i="3"/>
  <c r="AB953" i="3"/>
  <c r="G954" i="3"/>
  <c r="H954" i="3"/>
  <c r="I954" i="3"/>
  <c r="J954" i="3"/>
  <c r="K954" i="3"/>
  <c r="M954" i="3"/>
  <c r="N954" i="3"/>
  <c r="O954" i="3"/>
  <c r="P954" i="3"/>
  <c r="Q954" i="3"/>
  <c r="R954" i="3"/>
  <c r="S954" i="3"/>
  <c r="T954" i="3"/>
  <c r="U954" i="3"/>
  <c r="V954" i="3"/>
  <c r="W954" i="3"/>
  <c r="X954" i="3"/>
  <c r="Y954" i="3"/>
  <c r="Z954" i="3"/>
  <c r="AA954" i="3"/>
  <c r="AB954" i="3"/>
  <c r="G955" i="3"/>
  <c r="H955" i="3"/>
  <c r="I955" i="3"/>
  <c r="J955" i="3"/>
  <c r="K955" i="3"/>
  <c r="M955" i="3"/>
  <c r="N955" i="3"/>
  <c r="O955" i="3"/>
  <c r="P955" i="3"/>
  <c r="Q955" i="3"/>
  <c r="R955" i="3"/>
  <c r="S955" i="3"/>
  <c r="T955" i="3"/>
  <c r="U955" i="3"/>
  <c r="V955" i="3"/>
  <c r="W955" i="3"/>
  <c r="X955" i="3"/>
  <c r="Y955" i="3"/>
  <c r="Z955" i="3"/>
  <c r="AA955" i="3"/>
  <c r="AB955" i="3"/>
  <c r="G956" i="3"/>
  <c r="H956" i="3"/>
  <c r="I956" i="3"/>
  <c r="J956" i="3"/>
  <c r="K956" i="3"/>
  <c r="M956" i="3"/>
  <c r="N956" i="3"/>
  <c r="O956" i="3"/>
  <c r="P956" i="3"/>
  <c r="Q956" i="3"/>
  <c r="R956" i="3"/>
  <c r="S956" i="3"/>
  <c r="T956" i="3"/>
  <c r="U956" i="3"/>
  <c r="V956" i="3"/>
  <c r="W956" i="3"/>
  <c r="X956" i="3"/>
  <c r="Y956" i="3"/>
  <c r="Z956" i="3"/>
  <c r="AA956" i="3"/>
  <c r="AB956" i="3"/>
  <c r="G957" i="3"/>
  <c r="H957" i="3"/>
  <c r="I957" i="3"/>
  <c r="J957" i="3"/>
  <c r="K957" i="3"/>
  <c r="M957" i="3"/>
  <c r="N957" i="3"/>
  <c r="O957" i="3"/>
  <c r="P957" i="3"/>
  <c r="Q957" i="3"/>
  <c r="R957" i="3"/>
  <c r="S957" i="3"/>
  <c r="T957" i="3"/>
  <c r="U957" i="3"/>
  <c r="V957" i="3"/>
  <c r="W957" i="3"/>
  <c r="X957" i="3"/>
  <c r="Y957" i="3"/>
  <c r="Z957" i="3"/>
  <c r="AA957" i="3"/>
  <c r="AB957" i="3"/>
  <c r="G958" i="3"/>
  <c r="H958" i="3"/>
  <c r="I958" i="3"/>
  <c r="J958" i="3"/>
  <c r="K958" i="3"/>
  <c r="M958" i="3"/>
  <c r="N958" i="3"/>
  <c r="O958" i="3"/>
  <c r="P958" i="3"/>
  <c r="Q958" i="3"/>
  <c r="R958" i="3"/>
  <c r="S958" i="3"/>
  <c r="T958" i="3"/>
  <c r="U958" i="3"/>
  <c r="V958" i="3"/>
  <c r="W958" i="3"/>
  <c r="X958" i="3"/>
  <c r="Y958" i="3"/>
  <c r="Z958" i="3"/>
  <c r="AA958" i="3"/>
  <c r="AB958" i="3"/>
  <c r="G959" i="3"/>
  <c r="H959" i="3"/>
  <c r="I959" i="3"/>
  <c r="J959" i="3"/>
  <c r="K959" i="3"/>
  <c r="M959" i="3"/>
  <c r="N959" i="3"/>
  <c r="O959" i="3"/>
  <c r="P959" i="3"/>
  <c r="Q959" i="3"/>
  <c r="R959" i="3"/>
  <c r="S959" i="3"/>
  <c r="T959" i="3"/>
  <c r="U959" i="3"/>
  <c r="V959" i="3"/>
  <c r="W959" i="3"/>
  <c r="X959" i="3"/>
  <c r="Y959" i="3"/>
  <c r="Z959" i="3"/>
  <c r="AA959" i="3"/>
  <c r="AB959" i="3"/>
  <c r="G960" i="3"/>
  <c r="H960" i="3"/>
  <c r="I960" i="3"/>
  <c r="J960" i="3"/>
  <c r="K960" i="3"/>
  <c r="M960" i="3"/>
  <c r="N960" i="3"/>
  <c r="O960" i="3"/>
  <c r="P960" i="3"/>
  <c r="Q960" i="3"/>
  <c r="R960" i="3"/>
  <c r="S960" i="3"/>
  <c r="T960" i="3"/>
  <c r="U960" i="3"/>
  <c r="V960" i="3"/>
  <c r="W960" i="3"/>
  <c r="X960" i="3"/>
  <c r="Y960" i="3"/>
  <c r="Z960" i="3"/>
  <c r="AA960" i="3"/>
  <c r="AB960" i="3"/>
  <c r="G961" i="3"/>
  <c r="H961" i="3"/>
  <c r="I961" i="3"/>
  <c r="J961" i="3"/>
  <c r="K961" i="3"/>
  <c r="M961" i="3"/>
  <c r="N961" i="3"/>
  <c r="O961" i="3"/>
  <c r="P961" i="3"/>
  <c r="Q961" i="3"/>
  <c r="R961" i="3"/>
  <c r="S961" i="3"/>
  <c r="T961" i="3"/>
  <c r="U961" i="3"/>
  <c r="V961" i="3"/>
  <c r="W961" i="3"/>
  <c r="X961" i="3"/>
  <c r="Y961" i="3"/>
  <c r="Z961" i="3"/>
  <c r="AA961" i="3"/>
  <c r="AB961" i="3"/>
  <c r="G962" i="3"/>
  <c r="H962" i="3"/>
  <c r="I962" i="3"/>
  <c r="J962" i="3"/>
  <c r="K962" i="3"/>
  <c r="M962" i="3"/>
  <c r="N962" i="3"/>
  <c r="O962" i="3"/>
  <c r="P962" i="3"/>
  <c r="Q962" i="3"/>
  <c r="R962" i="3"/>
  <c r="S962" i="3"/>
  <c r="T962" i="3"/>
  <c r="U962" i="3"/>
  <c r="V962" i="3"/>
  <c r="W962" i="3"/>
  <c r="X962" i="3"/>
  <c r="Y962" i="3"/>
  <c r="Z962" i="3"/>
  <c r="AA962" i="3"/>
  <c r="AB962" i="3"/>
  <c r="G963" i="3"/>
  <c r="H963" i="3"/>
  <c r="I963" i="3"/>
  <c r="J963" i="3"/>
  <c r="K963" i="3"/>
  <c r="M963" i="3"/>
  <c r="N963" i="3"/>
  <c r="O963" i="3"/>
  <c r="P963" i="3"/>
  <c r="Q963" i="3"/>
  <c r="R963" i="3"/>
  <c r="S963" i="3"/>
  <c r="T963" i="3"/>
  <c r="U963" i="3"/>
  <c r="V963" i="3"/>
  <c r="W963" i="3"/>
  <c r="X963" i="3"/>
  <c r="Y963" i="3"/>
  <c r="Z963" i="3"/>
  <c r="AA963" i="3"/>
  <c r="AB963" i="3"/>
  <c r="G964" i="3"/>
  <c r="H964" i="3"/>
  <c r="I964" i="3"/>
  <c r="J964" i="3"/>
  <c r="K964" i="3"/>
  <c r="M964" i="3"/>
  <c r="N964" i="3"/>
  <c r="O964" i="3"/>
  <c r="P964" i="3"/>
  <c r="Q964" i="3"/>
  <c r="R964" i="3"/>
  <c r="S964" i="3"/>
  <c r="T964" i="3"/>
  <c r="U964" i="3"/>
  <c r="V964" i="3"/>
  <c r="W964" i="3"/>
  <c r="X964" i="3"/>
  <c r="Y964" i="3"/>
  <c r="Z964" i="3"/>
  <c r="AA964" i="3"/>
  <c r="AB964" i="3"/>
  <c r="G965" i="3"/>
  <c r="H965" i="3"/>
  <c r="I965" i="3"/>
  <c r="J965" i="3"/>
  <c r="K965" i="3"/>
  <c r="M965" i="3"/>
  <c r="N965" i="3"/>
  <c r="O965" i="3"/>
  <c r="P965" i="3"/>
  <c r="Q965" i="3"/>
  <c r="R965" i="3"/>
  <c r="S965" i="3"/>
  <c r="T965" i="3"/>
  <c r="U965" i="3"/>
  <c r="V965" i="3"/>
  <c r="W965" i="3"/>
  <c r="X965" i="3"/>
  <c r="Y965" i="3"/>
  <c r="Z965" i="3"/>
  <c r="AA965" i="3"/>
  <c r="AB965" i="3"/>
  <c r="G966" i="3"/>
  <c r="H966" i="3"/>
  <c r="I966" i="3"/>
  <c r="J966" i="3"/>
  <c r="K966" i="3"/>
  <c r="M966" i="3"/>
  <c r="N966" i="3"/>
  <c r="O966" i="3"/>
  <c r="P966" i="3"/>
  <c r="Q966" i="3"/>
  <c r="R966" i="3"/>
  <c r="S966" i="3"/>
  <c r="T966" i="3"/>
  <c r="U966" i="3"/>
  <c r="V966" i="3"/>
  <c r="W966" i="3"/>
  <c r="X966" i="3"/>
  <c r="Y966" i="3"/>
  <c r="Z966" i="3"/>
  <c r="AA966" i="3"/>
  <c r="AB966" i="3"/>
  <c r="G967" i="3"/>
  <c r="H967" i="3"/>
  <c r="I967" i="3"/>
  <c r="J967" i="3"/>
  <c r="K967" i="3"/>
  <c r="M967" i="3"/>
  <c r="N967" i="3"/>
  <c r="O967" i="3"/>
  <c r="P967" i="3"/>
  <c r="Q967" i="3"/>
  <c r="R967" i="3"/>
  <c r="S967" i="3"/>
  <c r="T967" i="3"/>
  <c r="U967" i="3"/>
  <c r="V967" i="3"/>
  <c r="W967" i="3"/>
  <c r="X967" i="3"/>
  <c r="Y967" i="3"/>
  <c r="Z967" i="3"/>
  <c r="AA967" i="3"/>
  <c r="AB967" i="3"/>
  <c r="G968" i="3"/>
  <c r="H968" i="3"/>
  <c r="I968" i="3"/>
  <c r="J968" i="3"/>
  <c r="K968" i="3"/>
  <c r="M968" i="3"/>
  <c r="N968" i="3"/>
  <c r="O968" i="3"/>
  <c r="P968" i="3"/>
  <c r="Q968" i="3"/>
  <c r="R968" i="3"/>
  <c r="S968" i="3"/>
  <c r="T968" i="3"/>
  <c r="U968" i="3"/>
  <c r="V968" i="3"/>
  <c r="W968" i="3"/>
  <c r="X968" i="3"/>
  <c r="Y968" i="3"/>
  <c r="Z968" i="3"/>
  <c r="AA968" i="3"/>
  <c r="AB968" i="3"/>
  <c r="G969" i="3"/>
  <c r="H969" i="3"/>
  <c r="I969" i="3"/>
  <c r="J969" i="3"/>
  <c r="K969" i="3"/>
  <c r="M969" i="3"/>
  <c r="N969" i="3"/>
  <c r="O969" i="3"/>
  <c r="P969" i="3"/>
  <c r="Q969" i="3"/>
  <c r="R969" i="3"/>
  <c r="S969" i="3"/>
  <c r="T969" i="3"/>
  <c r="U969" i="3"/>
  <c r="V969" i="3"/>
  <c r="W969" i="3"/>
  <c r="X969" i="3"/>
  <c r="Y969" i="3"/>
  <c r="Z969" i="3"/>
  <c r="AA969" i="3"/>
  <c r="AB969" i="3"/>
  <c r="G970" i="3"/>
  <c r="H970" i="3"/>
  <c r="I970" i="3"/>
  <c r="J970" i="3"/>
  <c r="K970" i="3"/>
  <c r="M970" i="3"/>
  <c r="N970" i="3"/>
  <c r="O970" i="3"/>
  <c r="P970" i="3"/>
  <c r="Q970" i="3"/>
  <c r="R970" i="3"/>
  <c r="S970" i="3"/>
  <c r="T970" i="3"/>
  <c r="U970" i="3"/>
  <c r="V970" i="3"/>
  <c r="W970" i="3"/>
  <c r="X970" i="3"/>
  <c r="Y970" i="3"/>
  <c r="Z970" i="3"/>
  <c r="AA970" i="3"/>
  <c r="AB970" i="3"/>
  <c r="G971" i="3"/>
  <c r="H971" i="3"/>
  <c r="I971" i="3"/>
  <c r="J971" i="3"/>
  <c r="K971" i="3"/>
  <c r="M971" i="3"/>
  <c r="N971" i="3"/>
  <c r="O971" i="3"/>
  <c r="P971" i="3"/>
  <c r="Q971" i="3"/>
  <c r="R971" i="3"/>
  <c r="S971" i="3"/>
  <c r="T971" i="3"/>
  <c r="U971" i="3"/>
  <c r="V971" i="3"/>
  <c r="W971" i="3"/>
  <c r="X971" i="3"/>
  <c r="Y971" i="3"/>
  <c r="Z971" i="3"/>
  <c r="AA971" i="3"/>
  <c r="AB971" i="3"/>
  <c r="G972" i="3"/>
  <c r="H972" i="3"/>
  <c r="I972" i="3"/>
  <c r="J972" i="3"/>
  <c r="K972" i="3"/>
  <c r="M972" i="3"/>
  <c r="N972" i="3"/>
  <c r="O972" i="3"/>
  <c r="P972" i="3"/>
  <c r="Q972" i="3"/>
  <c r="R972" i="3"/>
  <c r="S972" i="3"/>
  <c r="T972" i="3"/>
  <c r="U972" i="3"/>
  <c r="V972" i="3"/>
  <c r="W972" i="3"/>
  <c r="X972" i="3"/>
  <c r="Y972" i="3"/>
  <c r="Z972" i="3"/>
  <c r="AA972" i="3"/>
  <c r="AB972" i="3"/>
  <c r="G973" i="3"/>
  <c r="H973" i="3"/>
  <c r="I973" i="3"/>
  <c r="J973" i="3"/>
  <c r="K973" i="3"/>
  <c r="M973" i="3"/>
  <c r="N973" i="3"/>
  <c r="O973" i="3"/>
  <c r="P973" i="3"/>
  <c r="Q973" i="3"/>
  <c r="R973" i="3"/>
  <c r="S973" i="3"/>
  <c r="T973" i="3"/>
  <c r="U973" i="3"/>
  <c r="V973" i="3"/>
  <c r="W973" i="3"/>
  <c r="X973" i="3"/>
  <c r="Y973" i="3"/>
  <c r="Z973" i="3"/>
  <c r="AA973" i="3"/>
  <c r="AB973" i="3"/>
  <c r="G974" i="3"/>
  <c r="H974" i="3"/>
  <c r="I974" i="3"/>
  <c r="J974" i="3"/>
  <c r="K974" i="3"/>
  <c r="M974" i="3"/>
  <c r="N974" i="3"/>
  <c r="O974" i="3"/>
  <c r="P974" i="3"/>
  <c r="Q974" i="3"/>
  <c r="R974" i="3"/>
  <c r="S974" i="3"/>
  <c r="T974" i="3"/>
  <c r="U974" i="3"/>
  <c r="V974" i="3"/>
  <c r="W974" i="3"/>
  <c r="X974" i="3"/>
  <c r="Y974" i="3"/>
  <c r="Z974" i="3"/>
  <c r="AA974" i="3"/>
  <c r="AB974" i="3"/>
  <c r="G975" i="3"/>
  <c r="H975" i="3"/>
  <c r="I975" i="3"/>
  <c r="J975" i="3"/>
  <c r="K975" i="3"/>
  <c r="M975" i="3"/>
  <c r="N975" i="3"/>
  <c r="O975" i="3"/>
  <c r="P975" i="3"/>
  <c r="Q975" i="3"/>
  <c r="R975" i="3"/>
  <c r="S975" i="3"/>
  <c r="T975" i="3"/>
  <c r="U975" i="3"/>
  <c r="V975" i="3"/>
  <c r="W975" i="3"/>
  <c r="X975" i="3"/>
  <c r="Y975" i="3"/>
  <c r="Z975" i="3"/>
  <c r="AA975" i="3"/>
  <c r="AB975" i="3"/>
  <c r="G976" i="3"/>
  <c r="H976" i="3"/>
  <c r="I976" i="3"/>
  <c r="J976" i="3"/>
  <c r="K976" i="3"/>
  <c r="M976" i="3"/>
  <c r="N976" i="3"/>
  <c r="O976" i="3"/>
  <c r="P976" i="3"/>
  <c r="Q976" i="3"/>
  <c r="R976" i="3"/>
  <c r="S976" i="3"/>
  <c r="T976" i="3"/>
  <c r="U976" i="3"/>
  <c r="V976" i="3"/>
  <c r="W976" i="3"/>
  <c r="X976" i="3"/>
  <c r="Y976" i="3"/>
  <c r="Z976" i="3"/>
  <c r="AA976" i="3"/>
  <c r="AB976" i="3"/>
  <c r="G977" i="3"/>
  <c r="H977" i="3"/>
  <c r="I977" i="3"/>
  <c r="J977" i="3"/>
  <c r="K977" i="3"/>
  <c r="M977" i="3"/>
  <c r="N977" i="3"/>
  <c r="O977" i="3"/>
  <c r="P977" i="3"/>
  <c r="Q977" i="3"/>
  <c r="R977" i="3"/>
  <c r="S977" i="3"/>
  <c r="T977" i="3"/>
  <c r="U977" i="3"/>
  <c r="V977" i="3"/>
  <c r="W977" i="3"/>
  <c r="X977" i="3"/>
  <c r="Y977" i="3"/>
  <c r="Z977" i="3"/>
  <c r="AA977" i="3"/>
  <c r="AB977" i="3"/>
  <c r="G978" i="3"/>
  <c r="H978" i="3"/>
  <c r="I978" i="3"/>
  <c r="J978" i="3"/>
  <c r="K978" i="3"/>
  <c r="M978" i="3"/>
  <c r="N978" i="3"/>
  <c r="O978" i="3"/>
  <c r="P978" i="3"/>
  <c r="Q978" i="3"/>
  <c r="R978" i="3"/>
  <c r="S978" i="3"/>
  <c r="T978" i="3"/>
  <c r="U978" i="3"/>
  <c r="V978" i="3"/>
  <c r="W978" i="3"/>
  <c r="X978" i="3"/>
  <c r="Y978" i="3"/>
  <c r="Z978" i="3"/>
  <c r="AA978" i="3"/>
  <c r="AB978" i="3"/>
  <c r="G979" i="3"/>
  <c r="H979" i="3"/>
  <c r="I979" i="3"/>
  <c r="J979" i="3"/>
  <c r="K979" i="3"/>
  <c r="M979" i="3"/>
  <c r="N979" i="3"/>
  <c r="O979" i="3"/>
  <c r="P979" i="3"/>
  <c r="Q979" i="3"/>
  <c r="R979" i="3"/>
  <c r="S979" i="3"/>
  <c r="T979" i="3"/>
  <c r="U979" i="3"/>
  <c r="V979" i="3"/>
  <c r="W979" i="3"/>
  <c r="X979" i="3"/>
  <c r="Y979" i="3"/>
  <c r="Z979" i="3"/>
  <c r="AA979" i="3"/>
  <c r="AB979" i="3"/>
  <c r="G980" i="3"/>
  <c r="H980" i="3"/>
  <c r="I980" i="3"/>
  <c r="J980" i="3"/>
  <c r="K980" i="3"/>
  <c r="M980" i="3"/>
  <c r="N980" i="3"/>
  <c r="O980" i="3"/>
  <c r="P980" i="3"/>
  <c r="Q980" i="3"/>
  <c r="R980" i="3"/>
  <c r="S980" i="3"/>
  <c r="T980" i="3"/>
  <c r="U980" i="3"/>
  <c r="V980" i="3"/>
  <c r="W980" i="3"/>
  <c r="X980" i="3"/>
  <c r="Y980" i="3"/>
  <c r="Z980" i="3"/>
  <c r="AA980" i="3"/>
  <c r="AB980" i="3"/>
  <c r="G981" i="3"/>
  <c r="H981" i="3"/>
  <c r="I981" i="3"/>
  <c r="J981" i="3"/>
  <c r="K981" i="3"/>
  <c r="M981" i="3"/>
  <c r="N981" i="3"/>
  <c r="O981" i="3"/>
  <c r="P981" i="3"/>
  <c r="Q981" i="3"/>
  <c r="R981" i="3"/>
  <c r="S981" i="3"/>
  <c r="T981" i="3"/>
  <c r="U981" i="3"/>
  <c r="V981" i="3"/>
  <c r="W981" i="3"/>
  <c r="X981" i="3"/>
  <c r="Y981" i="3"/>
  <c r="Z981" i="3"/>
  <c r="AA981" i="3"/>
  <c r="AB981" i="3"/>
  <c r="G982" i="3"/>
  <c r="H982" i="3"/>
  <c r="I982" i="3"/>
  <c r="J982" i="3"/>
  <c r="K982" i="3"/>
  <c r="M982" i="3"/>
  <c r="N982" i="3"/>
  <c r="O982" i="3"/>
  <c r="P982" i="3"/>
  <c r="Q982" i="3"/>
  <c r="R982" i="3"/>
  <c r="S982" i="3"/>
  <c r="T982" i="3"/>
  <c r="U982" i="3"/>
  <c r="V982" i="3"/>
  <c r="W982" i="3"/>
  <c r="X982" i="3"/>
  <c r="Y982" i="3"/>
  <c r="Z982" i="3"/>
  <c r="AA982" i="3"/>
  <c r="AB982" i="3"/>
  <c r="G983" i="3"/>
  <c r="H983" i="3"/>
  <c r="I983" i="3"/>
  <c r="J983" i="3"/>
  <c r="K983" i="3"/>
  <c r="M983" i="3"/>
  <c r="N983" i="3"/>
  <c r="O983" i="3"/>
  <c r="P983" i="3"/>
  <c r="Q983" i="3"/>
  <c r="R983" i="3"/>
  <c r="S983" i="3"/>
  <c r="T983" i="3"/>
  <c r="U983" i="3"/>
  <c r="V983" i="3"/>
  <c r="W983" i="3"/>
  <c r="X983" i="3"/>
  <c r="Y983" i="3"/>
  <c r="Z983" i="3"/>
  <c r="AA983" i="3"/>
  <c r="AB983" i="3"/>
  <c r="G984" i="3"/>
  <c r="H984" i="3"/>
  <c r="I984" i="3"/>
  <c r="J984" i="3"/>
  <c r="K984" i="3"/>
  <c r="M984" i="3"/>
  <c r="N984" i="3"/>
  <c r="O984" i="3"/>
  <c r="P984" i="3"/>
  <c r="Q984" i="3"/>
  <c r="R984" i="3"/>
  <c r="S984" i="3"/>
  <c r="T984" i="3"/>
  <c r="U984" i="3"/>
  <c r="V984" i="3"/>
  <c r="W984" i="3"/>
  <c r="X984" i="3"/>
  <c r="Y984" i="3"/>
  <c r="Z984" i="3"/>
  <c r="AA984" i="3"/>
  <c r="AB984" i="3"/>
  <c r="G985" i="3"/>
  <c r="H985" i="3"/>
  <c r="I985" i="3"/>
  <c r="J985" i="3"/>
  <c r="K985" i="3"/>
  <c r="M985" i="3"/>
  <c r="N985" i="3"/>
  <c r="O985" i="3"/>
  <c r="P985" i="3"/>
  <c r="Q985" i="3"/>
  <c r="R985" i="3"/>
  <c r="S985" i="3"/>
  <c r="T985" i="3"/>
  <c r="U985" i="3"/>
  <c r="V985" i="3"/>
  <c r="W985" i="3"/>
  <c r="X985" i="3"/>
  <c r="Y985" i="3"/>
  <c r="Z985" i="3"/>
  <c r="AA985" i="3"/>
  <c r="AB985" i="3"/>
  <c r="G986" i="3"/>
  <c r="H986" i="3"/>
  <c r="I986" i="3"/>
  <c r="J986" i="3"/>
  <c r="K986" i="3"/>
  <c r="M986" i="3"/>
  <c r="N986" i="3"/>
  <c r="O986" i="3"/>
  <c r="P986" i="3"/>
  <c r="Q986" i="3"/>
  <c r="R986" i="3"/>
  <c r="S986" i="3"/>
  <c r="T986" i="3"/>
  <c r="U986" i="3"/>
  <c r="V986" i="3"/>
  <c r="W986" i="3"/>
  <c r="X986" i="3"/>
  <c r="Y986" i="3"/>
  <c r="Z986" i="3"/>
  <c r="AA986" i="3"/>
  <c r="AB986" i="3"/>
  <c r="G987" i="3"/>
  <c r="H987" i="3"/>
  <c r="I987" i="3"/>
  <c r="J987" i="3"/>
  <c r="K987" i="3"/>
  <c r="M987" i="3"/>
  <c r="N987" i="3"/>
  <c r="O987" i="3"/>
  <c r="P987" i="3"/>
  <c r="Q987" i="3"/>
  <c r="R987" i="3"/>
  <c r="S987" i="3"/>
  <c r="T987" i="3"/>
  <c r="U987" i="3"/>
  <c r="V987" i="3"/>
  <c r="W987" i="3"/>
  <c r="X987" i="3"/>
  <c r="Y987" i="3"/>
  <c r="Z987" i="3"/>
  <c r="AA987" i="3"/>
  <c r="AB987" i="3"/>
  <c r="G988" i="3"/>
  <c r="H988" i="3"/>
  <c r="I988" i="3"/>
  <c r="J988" i="3"/>
  <c r="K988" i="3"/>
  <c r="M988" i="3"/>
  <c r="N988" i="3"/>
  <c r="O988" i="3"/>
  <c r="P988" i="3"/>
  <c r="Q988" i="3"/>
  <c r="R988" i="3"/>
  <c r="S988" i="3"/>
  <c r="T988" i="3"/>
  <c r="U988" i="3"/>
  <c r="V988" i="3"/>
  <c r="W988" i="3"/>
  <c r="X988" i="3"/>
  <c r="Y988" i="3"/>
  <c r="Z988" i="3"/>
  <c r="AA988" i="3"/>
  <c r="AB988" i="3"/>
  <c r="G989" i="3"/>
  <c r="H989" i="3"/>
  <c r="I989" i="3"/>
  <c r="J989" i="3"/>
  <c r="K989" i="3"/>
  <c r="M989" i="3"/>
  <c r="N989" i="3"/>
  <c r="O989" i="3"/>
  <c r="P989" i="3"/>
  <c r="Q989" i="3"/>
  <c r="R989" i="3"/>
  <c r="S989" i="3"/>
  <c r="T989" i="3"/>
  <c r="U989" i="3"/>
  <c r="V989" i="3"/>
  <c r="W989" i="3"/>
  <c r="X989" i="3"/>
  <c r="Y989" i="3"/>
  <c r="Z989" i="3"/>
  <c r="AA989" i="3"/>
  <c r="AB989" i="3"/>
  <c r="G990" i="3"/>
  <c r="H990" i="3"/>
  <c r="I990" i="3"/>
  <c r="J990" i="3"/>
  <c r="K990" i="3"/>
  <c r="M990" i="3"/>
  <c r="N990" i="3"/>
  <c r="O990" i="3"/>
  <c r="P990" i="3"/>
  <c r="Q990" i="3"/>
  <c r="R990" i="3"/>
  <c r="S990" i="3"/>
  <c r="T990" i="3"/>
  <c r="U990" i="3"/>
  <c r="V990" i="3"/>
  <c r="W990" i="3"/>
  <c r="X990" i="3"/>
  <c r="Y990" i="3"/>
  <c r="Z990" i="3"/>
  <c r="AA990" i="3"/>
  <c r="AB990" i="3"/>
  <c r="G991" i="3"/>
  <c r="H991" i="3"/>
  <c r="I991" i="3"/>
  <c r="J991" i="3"/>
  <c r="K991" i="3"/>
  <c r="M991" i="3"/>
  <c r="N991" i="3"/>
  <c r="O991" i="3"/>
  <c r="P991" i="3"/>
  <c r="Q991" i="3"/>
  <c r="R991" i="3"/>
  <c r="S991" i="3"/>
  <c r="T991" i="3"/>
  <c r="U991" i="3"/>
  <c r="V991" i="3"/>
  <c r="W991" i="3"/>
  <c r="X991" i="3"/>
  <c r="Y991" i="3"/>
  <c r="Z991" i="3"/>
  <c r="AA991" i="3"/>
  <c r="AB991" i="3"/>
  <c r="G992" i="3"/>
  <c r="H992" i="3"/>
  <c r="I992" i="3"/>
  <c r="J992" i="3"/>
  <c r="K992" i="3"/>
  <c r="M992" i="3"/>
  <c r="N992" i="3"/>
  <c r="O992" i="3"/>
  <c r="P992" i="3"/>
  <c r="Q992" i="3"/>
  <c r="R992" i="3"/>
  <c r="S992" i="3"/>
  <c r="T992" i="3"/>
  <c r="U992" i="3"/>
  <c r="V992" i="3"/>
  <c r="W992" i="3"/>
  <c r="X992" i="3"/>
  <c r="Y992" i="3"/>
  <c r="Z992" i="3"/>
  <c r="AA992" i="3"/>
  <c r="AB992" i="3"/>
  <c r="G993" i="3"/>
  <c r="H993" i="3"/>
  <c r="I993" i="3"/>
  <c r="J993" i="3"/>
  <c r="K993" i="3"/>
  <c r="M993" i="3"/>
  <c r="N993" i="3"/>
  <c r="O993" i="3"/>
  <c r="P993" i="3"/>
  <c r="Q993" i="3"/>
  <c r="R993" i="3"/>
  <c r="S993" i="3"/>
  <c r="T993" i="3"/>
  <c r="U993" i="3"/>
  <c r="V993" i="3"/>
  <c r="W993" i="3"/>
  <c r="X993" i="3"/>
  <c r="Y993" i="3"/>
  <c r="Z993" i="3"/>
  <c r="AA993" i="3"/>
  <c r="AB993" i="3"/>
  <c r="G994" i="3"/>
  <c r="H994" i="3"/>
  <c r="I994" i="3"/>
  <c r="J994" i="3"/>
  <c r="K994" i="3"/>
  <c r="M994" i="3"/>
  <c r="N994" i="3"/>
  <c r="O994" i="3"/>
  <c r="P994" i="3"/>
  <c r="Q994" i="3"/>
  <c r="R994" i="3"/>
  <c r="S994" i="3"/>
  <c r="T994" i="3"/>
  <c r="U994" i="3"/>
  <c r="V994" i="3"/>
  <c r="W994" i="3"/>
  <c r="X994" i="3"/>
  <c r="Y994" i="3"/>
  <c r="Z994" i="3"/>
  <c r="AA994" i="3"/>
  <c r="AB994" i="3"/>
  <c r="G995" i="3"/>
  <c r="H995" i="3"/>
  <c r="I995" i="3"/>
  <c r="J995" i="3"/>
  <c r="K995" i="3"/>
  <c r="M995" i="3"/>
  <c r="N995" i="3"/>
  <c r="O995" i="3"/>
  <c r="P995" i="3"/>
  <c r="Q995" i="3"/>
  <c r="R995" i="3"/>
  <c r="S995" i="3"/>
  <c r="T995" i="3"/>
  <c r="U995" i="3"/>
  <c r="V995" i="3"/>
  <c r="W995" i="3"/>
  <c r="X995" i="3"/>
  <c r="Y995" i="3"/>
  <c r="Z995" i="3"/>
  <c r="AA995" i="3"/>
  <c r="AB995" i="3"/>
  <c r="G996" i="3"/>
  <c r="H996" i="3"/>
  <c r="I996" i="3"/>
  <c r="J996" i="3"/>
  <c r="K996" i="3"/>
  <c r="M996" i="3"/>
  <c r="N996" i="3"/>
  <c r="O996" i="3"/>
  <c r="P996" i="3"/>
  <c r="Q996" i="3"/>
  <c r="R996" i="3"/>
  <c r="S996" i="3"/>
  <c r="T996" i="3"/>
  <c r="U996" i="3"/>
  <c r="V996" i="3"/>
  <c r="W996" i="3"/>
  <c r="X996" i="3"/>
  <c r="Y996" i="3"/>
  <c r="Z996" i="3"/>
  <c r="AA996" i="3"/>
  <c r="AB996" i="3"/>
  <c r="G997" i="3"/>
  <c r="H997" i="3"/>
  <c r="I997" i="3"/>
  <c r="J997" i="3"/>
  <c r="K997" i="3"/>
  <c r="M997" i="3"/>
  <c r="N997" i="3"/>
  <c r="O997" i="3"/>
  <c r="P997" i="3"/>
  <c r="Q997" i="3"/>
  <c r="R997" i="3"/>
  <c r="S997" i="3"/>
  <c r="T997" i="3"/>
  <c r="U997" i="3"/>
  <c r="V997" i="3"/>
  <c r="W997" i="3"/>
  <c r="X997" i="3"/>
  <c r="Y997" i="3"/>
  <c r="Z997" i="3"/>
  <c r="AA997" i="3"/>
  <c r="AB997" i="3"/>
  <c r="G998" i="3"/>
  <c r="H998" i="3"/>
  <c r="I998" i="3"/>
  <c r="J998" i="3"/>
  <c r="K998" i="3"/>
  <c r="M998" i="3"/>
  <c r="N998" i="3"/>
  <c r="O998" i="3"/>
  <c r="P998" i="3"/>
  <c r="Q998" i="3"/>
  <c r="R998" i="3"/>
  <c r="S998" i="3"/>
  <c r="T998" i="3"/>
  <c r="U998" i="3"/>
  <c r="V998" i="3"/>
  <c r="W998" i="3"/>
  <c r="X998" i="3"/>
  <c r="Y998" i="3"/>
  <c r="Z998" i="3"/>
  <c r="AA998" i="3"/>
  <c r="AB998" i="3"/>
  <c r="G999" i="3"/>
  <c r="H999" i="3"/>
  <c r="I999" i="3"/>
  <c r="J999" i="3"/>
  <c r="K999" i="3"/>
  <c r="M999" i="3"/>
  <c r="N999" i="3"/>
  <c r="O999" i="3"/>
  <c r="P999" i="3"/>
  <c r="Q999" i="3"/>
  <c r="R999" i="3"/>
  <c r="S999" i="3"/>
  <c r="T999" i="3"/>
  <c r="U999" i="3"/>
  <c r="V999" i="3"/>
  <c r="W999" i="3"/>
  <c r="X999" i="3"/>
  <c r="Y999" i="3"/>
  <c r="Z999" i="3"/>
  <c r="AA999" i="3"/>
  <c r="AB999" i="3"/>
  <c r="G1000" i="3"/>
  <c r="H1000" i="3"/>
  <c r="I1000" i="3"/>
  <c r="J1000" i="3"/>
  <c r="K1000" i="3"/>
  <c r="M1000" i="3"/>
  <c r="N1000" i="3"/>
  <c r="O1000" i="3"/>
  <c r="P1000" i="3"/>
  <c r="Q1000" i="3"/>
  <c r="R1000" i="3"/>
  <c r="S1000" i="3"/>
  <c r="T1000" i="3"/>
  <c r="U1000" i="3"/>
  <c r="V1000" i="3"/>
  <c r="W1000" i="3"/>
  <c r="X1000" i="3"/>
  <c r="Y1000" i="3"/>
  <c r="Z1000" i="3"/>
  <c r="AA1000" i="3"/>
  <c r="AB1000" i="3"/>
  <c r="I1001" i="3"/>
  <c r="J1001" i="3"/>
  <c r="K1001" i="3"/>
  <c r="M1001" i="3"/>
  <c r="N1001" i="3"/>
  <c r="O1001" i="3"/>
  <c r="P1001" i="3"/>
  <c r="Q1001" i="3"/>
  <c r="R1001" i="3"/>
  <c r="S1001" i="3"/>
  <c r="T1001" i="3"/>
  <c r="U1001" i="3"/>
  <c r="V1001" i="3"/>
  <c r="W1001" i="3"/>
  <c r="X1001" i="3"/>
  <c r="Y1001" i="3"/>
  <c r="Z1001" i="3"/>
  <c r="AA1001" i="3"/>
  <c r="AB1001" i="3"/>
  <c r="I1002" i="3"/>
  <c r="J1002" i="3"/>
  <c r="K1002" i="3"/>
  <c r="M1002" i="3"/>
  <c r="N1002" i="3"/>
  <c r="O1002" i="3"/>
  <c r="P1002" i="3"/>
  <c r="Q1002" i="3"/>
  <c r="R1002" i="3"/>
  <c r="S1002" i="3"/>
  <c r="T1002" i="3"/>
  <c r="U1002" i="3"/>
  <c r="V1002" i="3"/>
  <c r="W1002" i="3"/>
  <c r="X1002" i="3"/>
  <c r="Y1002" i="3"/>
  <c r="Z1002" i="3"/>
  <c r="AA1002" i="3"/>
  <c r="AB1002" i="3"/>
  <c r="I1003" i="3"/>
  <c r="J1003" i="3"/>
  <c r="K1003" i="3"/>
  <c r="M1003" i="3"/>
  <c r="N1003" i="3"/>
  <c r="O1003" i="3"/>
  <c r="P1003" i="3"/>
  <c r="Q1003" i="3"/>
  <c r="R1003" i="3"/>
  <c r="S1003" i="3"/>
  <c r="T1003" i="3"/>
  <c r="U1003" i="3"/>
  <c r="V1003" i="3"/>
  <c r="W1003" i="3"/>
  <c r="X1003" i="3"/>
  <c r="Y1003" i="3"/>
  <c r="Z1003" i="3"/>
  <c r="AA1003" i="3"/>
  <c r="AB1003" i="3"/>
  <c r="I1004" i="3"/>
  <c r="J1004" i="3"/>
  <c r="K1004" i="3"/>
  <c r="M1004" i="3"/>
  <c r="N1004" i="3"/>
  <c r="O1004" i="3"/>
  <c r="P1004" i="3"/>
  <c r="Q1004" i="3"/>
  <c r="R1004" i="3"/>
  <c r="S1004" i="3"/>
  <c r="T1004" i="3"/>
  <c r="U1004" i="3"/>
  <c r="V1004" i="3"/>
  <c r="W1004" i="3"/>
  <c r="X1004" i="3"/>
  <c r="Y1004" i="3"/>
  <c r="Z1004" i="3"/>
  <c r="AA1004" i="3"/>
  <c r="AB1004" i="3"/>
  <c r="I1005" i="3"/>
  <c r="J1005" i="3"/>
  <c r="K1005" i="3"/>
  <c r="M1005" i="3"/>
  <c r="N1005" i="3"/>
  <c r="O1005" i="3"/>
  <c r="P1005" i="3"/>
  <c r="Q1005" i="3"/>
  <c r="R1005" i="3"/>
  <c r="S1005" i="3"/>
  <c r="T1005" i="3"/>
  <c r="U1005" i="3"/>
  <c r="V1005" i="3"/>
  <c r="W1005" i="3"/>
  <c r="X1005" i="3"/>
  <c r="Y1005" i="3"/>
  <c r="Z1005" i="3"/>
  <c r="AA1005" i="3"/>
  <c r="AB1005" i="3"/>
  <c r="I1006" i="3"/>
  <c r="J1006" i="3"/>
  <c r="K1006" i="3"/>
  <c r="M1006" i="3"/>
  <c r="N1006" i="3"/>
  <c r="O1006" i="3"/>
  <c r="P1006" i="3"/>
  <c r="Q1006" i="3"/>
  <c r="R1006" i="3"/>
  <c r="S1006" i="3"/>
  <c r="T1006" i="3"/>
  <c r="U1006" i="3"/>
  <c r="V1006" i="3"/>
  <c r="W1006" i="3"/>
  <c r="X1006" i="3"/>
  <c r="Y1006" i="3"/>
  <c r="Z1006" i="3"/>
  <c r="AA1006" i="3"/>
  <c r="AB1006" i="3"/>
  <c r="I1007" i="3"/>
  <c r="J1007" i="3"/>
  <c r="K1007" i="3"/>
  <c r="M1007" i="3"/>
  <c r="N1007" i="3"/>
  <c r="O1007" i="3"/>
  <c r="P1007" i="3"/>
  <c r="Q1007" i="3"/>
  <c r="R1007" i="3"/>
  <c r="S1007" i="3"/>
  <c r="T1007" i="3"/>
  <c r="U1007" i="3"/>
  <c r="V1007" i="3"/>
  <c r="W1007" i="3"/>
  <c r="X1007" i="3"/>
  <c r="Y1007" i="3"/>
  <c r="Z1007" i="3"/>
  <c r="AA1007" i="3"/>
  <c r="AB1007" i="3"/>
  <c r="I1008" i="3"/>
  <c r="J1008" i="3"/>
  <c r="K1008" i="3"/>
  <c r="M1008" i="3"/>
  <c r="N1008" i="3"/>
  <c r="O1008" i="3"/>
  <c r="P1008" i="3"/>
  <c r="Q1008" i="3"/>
  <c r="R1008" i="3"/>
  <c r="S1008" i="3"/>
  <c r="T1008" i="3"/>
  <c r="U1008" i="3"/>
  <c r="V1008" i="3"/>
  <c r="W1008" i="3"/>
  <c r="X1008" i="3"/>
  <c r="Y1008" i="3"/>
  <c r="Z1008" i="3"/>
  <c r="AA1008" i="3"/>
  <c r="AB1008" i="3"/>
  <c r="I1009" i="3"/>
  <c r="J1009" i="3"/>
  <c r="K1009" i="3"/>
  <c r="M1009" i="3"/>
  <c r="N1009" i="3"/>
  <c r="O1009" i="3"/>
  <c r="P1009" i="3"/>
  <c r="Q1009" i="3"/>
  <c r="R1009" i="3"/>
  <c r="S1009" i="3"/>
  <c r="T1009" i="3"/>
  <c r="U1009" i="3"/>
  <c r="V1009" i="3"/>
  <c r="W1009" i="3"/>
  <c r="X1009" i="3"/>
  <c r="Y1009" i="3"/>
  <c r="Z1009" i="3"/>
  <c r="AA1009" i="3"/>
  <c r="AB1009" i="3"/>
  <c r="I1010" i="3"/>
  <c r="J1010" i="3"/>
  <c r="K1010" i="3"/>
  <c r="M1010" i="3"/>
  <c r="N1010" i="3"/>
  <c r="O1010" i="3"/>
  <c r="P1010" i="3"/>
  <c r="Q1010" i="3"/>
  <c r="R1010" i="3"/>
  <c r="S1010" i="3"/>
  <c r="T1010" i="3"/>
  <c r="U1010" i="3"/>
  <c r="V1010" i="3"/>
  <c r="W1010" i="3"/>
  <c r="X1010" i="3"/>
  <c r="Y1010" i="3"/>
  <c r="Z1010" i="3"/>
  <c r="AA1010" i="3"/>
  <c r="AB1010" i="3"/>
  <c r="I1011" i="3"/>
  <c r="J1011" i="3"/>
  <c r="K1011" i="3"/>
  <c r="M1011" i="3"/>
  <c r="N1011" i="3"/>
  <c r="O1011" i="3"/>
  <c r="P1011" i="3"/>
  <c r="Q1011" i="3"/>
  <c r="R1011" i="3"/>
  <c r="S1011" i="3"/>
  <c r="T1011" i="3"/>
  <c r="U1011" i="3"/>
  <c r="V1011" i="3"/>
  <c r="W1011" i="3"/>
  <c r="X1011" i="3"/>
  <c r="Y1011" i="3"/>
  <c r="Z1011" i="3"/>
  <c r="AA1011" i="3"/>
  <c r="AB1011" i="3"/>
  <c r="I1012" i="3"/>
  <c r="J1012" i="3"/>
  <c r="K1012" i="3"/>
  <c r="M1012" i="3"/>
  <c r="N1012" i="3"/>
  <c r="O1012" i="3"/>
  <c r="P1012" i="3"/>
  <c r="Q1012" i="3"/>
  <c r="R1012" i="3"/>
  <c r="S1012" i="3"/>
  <c r="T1012" i="3"/>
  <c r="U1012" i="3"/>
  <c r="V1012" i="3"/>
  <c r="W1012" i="3"/>
  <c r="X1012" i="3"/>
  <c r="Y1012" i="3"/>
  <c r="Z1012" i="3"/>
  <c r="AA1012" i="3"/>
  <c r="AB1012" i="3"/>
  <c r="I1013" i="3"/>
  <c r="J1013" i="3"/>
  <c r="K1013" i="3"/>
  <c r="M1013" i="3"/>
  <c r="N1013" i="3"/>
  <c r="O1013" i="3"/>
  <c r="P1013" i="3"/>
  <c r="Q1013" i="3"/>
  <c r="R1013" i="3"/>
  <c r="S1013" i="3"/>
  <c r="T1013" i="3"/>
  <c r="U1013" i="3"/>
  <c r="V1013" i="3"/>
  <c r="W1013" i="3"/>
  <c r="X1013" i="3"/>
  <c r="Y1013" i="3"/>
  <c r="Z1013" i="3"/>
  <c r="AA1013" i="3"/>
  <c r="AB1013" i="3"/>
  <c r="I1014" i="3"/>
  <c r="J1014" i="3"/>
  <c r="K1014" i="3"/>
  <c r="M1014" i="3"/>
  <c r="N1014" i="3"/>
  <c r="O1014" i="3"/>
  <c r="P1014" i="3"/>
  <c r="Q1014" i="3"/>
  <c r="R1014" i="3"/>
  <c r="S1014" i="3"/>
  <c r="T1014" i="3"/>
  <c r="U1014" i="3"/>
  <c r="V1014" i="3"/>
  <c r="W1014" i="3"/>
  <c r="X1014" i="3"/>
  <c r="Y1014" i="3"/>
  <c r="Z1014" i="3"/>
  <c r="AA1014" i="3"/>
  <c r="AB1014" i="3"/>
  <c r="I1015" i="3"/>
  <c r="J1015" i="3"/>
  <c r="K1015" i="3"/>
  <c r="M1015" i="3"/>
  <c r="N1015" i="3"/>
  <c r="O1015" i="3"/>
  <c r="P1015" i="3"/>
  <c r="Q1015" i="3"/>
  <c r="R1015" i="3"/>
  <c r="S1015" i="3"/>
  <c r="T1015" i="3"/>
  <c r="U1015" i="3"/>
  <c r="V1015" i="3"/>
  <c r="W1015" i="3"/>
  <c r="X1015" i="3"/>
  <c r="Y1015" i="3"/>
  <c r="Z1015" i="3"/>
  <c r="AA1015" i="3"/>
  <c r="AB1015" i="3"/>
  <c r="I1016" i="3"/>
  <c r="J1016" i="3"/>
  <c r="K1016" i="3"/>
  <c r="M1016" i="3"/>
  <c r="N1016" i="3"/>
  <c r="O1016" i="3"/>
  <c r="P1016" i="3"/>
  <c r="Q1016" i="3"/>
  <c r="R1016" i="3"/>
  <c r="S1016" i="3"/>
  <c r="T1016" i="3"/>
  <c r="U1016" i="3"/>
  <c r="V1016" i="3"/>
  <c r="W1016" i="3"/>
  <c r="X1016" i="3"/>
  <c r="Y1016" i="3"/>
  <c r="Z1016" i="3"/>
  <c r="AA1016" i="3"/>
  <c r="AB1016" i="3"/>
  <c r="I1017" i="3"/>
  <c r="J1017" i="3"/>
  <c r="K1017" i="3"/>
  <c r="M1017" i="3"/>
  <c r="N1017" i="3"/>
  <c r="O1017" i="3"/>
  <c r="P1017" i="3"/>
  <c r="Q1017" i="3"/>
  <c r="R1017" i="3"/>
  <c r="S1017" i="3"/>
  <c r="T1017" i="3"/>
  <c r="U1017" i="3"/>
  <c r="V1017" i="3"/>
  <c r="W1017" i="3"/>
  <c r="X1017" i="3"/>
  <c r="Y1017" i="3"/>
  <c r="Z1017" i="3"/>
  <c r="AA1017" i="3"/>
  <c r="AB1017" i="3"/>
  <c r="I1018" i="3"/>
  <c r="J1018" i="3"/>
  <c r="K1018" i="3"/>
  <c r="M1018" i="3"/>
  <c r="N1018" i="3"/>
  <c r="O1018" i="3"/>
  <c r="P1018" i="3"/>
  <c r="Q1018" i="3"/>
  <c r="R1018" i="3"/>
  <c r="S1018" i="3"/>
  <c r="T1018" i="3"/>
  <c r="U1018" i="3"/>
  <c r="V1018" i="3"/>
  <c r="W1018" i="3"/>
  <c r="X1018" i="3"/>
  <c r="Y1018" i="3"/>
  <c r="Z1018" i="3"/>
  <c r="AA1018" i="3"/>
  <c r="AB1018" i="3"/>
  <c r="I1019" i="3"/>
  <c r="J1019" i="3"/>
  <c r="K1019" i="3"/>
  <c r="M1019" i="3"/>
  <c r="N1019" i="3"/>
  <c r="O1019" i="3"/>
  <c r="P1019" i="3"/>
  <c r="Q1019" i="3"/>
  <c r="R1019" i="3"/>
  <c r="S1019" i="3"/>
  <c r="T1019" i="3"/>
  <c r="U1019" i="3"/>
  <c r="V1019" i="3"/>
  <c r="W1019" i="3"/>
  <c r="X1019" i="3"/>
  <c r="Y1019" i="3"/>
  <c r="Z1019" i="3"/>
  <c r="AA1019" i="3"/>
  <c r="AB1019" i="3"/>
  <c r="I1020" i="3"/>
  <c r="J1020" i="3"/>
  <c r="K1020" i="3"/>
  <c r="M1020" i="3"/>
  <c r="N1020" i="3"/>
  <c r="O1020" i="3"/>
  <c r="P1020" i="3"/>
  <c r="Q1020" i="3"/>
  <c r="R1020" i="3"/>
  <c r="S1020" i="3"/>
  <c r="T1020" i="3"/>
  <c r="U1020" i="3"/>
  <c r="V1020" i="3"/>
  <c r="W1020" i="3"/>
  <c r="X1020" i="3"/>
  <c r="Y1020" i="3"/>
  <c r="Z1020" i="3"/>
  <c r="AA1020" i="3"/>
  <c r="AB1020" i="3"/>
  <c r="I1021" i="3"/>
  <c r="J1021" i="3"/>
  <c r="K1021" i="3"/>
  <c r="M1021" i="3"/>
  <c r="N1021" i="3"/>
  <c r="O1021" i="3"/>
  <c r="P1021" i="3"/>
  <c r="Q1021" i="3"/>
  <c r="R1021" i="3"/>
  <c r="S1021" i="3"/>
  <c r="T1021" i="3"/>
  <c r="U1021" i="3"/>
  <c r="V1021" i="3"/>
  <c r="W1021" i="3"/>
  <c r="X1021" i="3"/>
  <c r="Y1021" i="3"/>
  <c r="Z1021" i="3"/>
  <c r="AA1021" i="3"/>
  <c r="AB1021" i="3"/>
  <c r="I1022" i="3"/>
  <c r="J1022" i="3"/>
  <c r="K1022" i="3"/>
  <c r="M1022" i="3"/>
  <c r="N1022" i="3"/>
  <c r="O1022" i="3"/>
  <c r="P1022" i="3"/>
  <c r="Q1022" i="3"/>
  <c r="R1022" i="3"/>
  <c r="S1022" i="3"/>
  <c r="T1022" i="3"/>
  <c r="U1022" i="3"/>
  <c r="V1022" i="3"/>
  <c r="W1022" i="3"/>
  <c r="X1022" i="3"/>
  <c r="Y1022" i="3"/>
  <c r="Z1022" i="3"/>
  <c r="AA1022" i="3"/>
  <c r="AB1022" i="3"/>
  <c r="I1023" i="3"/>
  <c r="J1023" i="3"/>
  <c r="K1023" i="3"/>
  <c r="M1023" i="3"/>
  <c r="N1023" i="3"/>
  <c r="O1023" i="3"/>
  <c r="P1023" i="3"/>
  <c r="Q1023" i="3"/>
  <c r="R1023" i="3"/>
  <c r="S1023" i="3"/>
  <c r="T1023" i="3"/>
  <c r="U1023" i="3"/>
  <c r="V1023" i="3"/>
  <c r="W1023" i="3"/>
  <c r="X1023" i="3"/>
  <c r="Y1023" i="3"/>
  <c r="Z1023" i="3"/>
  <c r="AA1023" i="3"/>
  <c r="AB1023" i="3"/>
  <c r="I1024" i="3"/>
  <c r="J1024" i="3"/>
  <c r="K1024" i="3"/>
  <c r="M1024" i="3"/>
  <c r="N1024" i="3"/>
  <c r="O1024" i="3"/>
  <c r="P1024" i="3"/>
  <c r="Q1024" i="3"/>
  <c r="R1024" i="3"/>
  <c r="S1024" i="3"/>
  <c r="T1024" i="3"/>
  <c r="U1024" i="3"/>
  <c r="V1024" i="3"/>
  <c r="W1024" i="3"/>
  <c r="X1024" i="3"/>
  <c r="Y1024" i="3"/>
  <c r="Z1024" i="3"/>
  <c r="AA1024" i="3"/>
  <c r="AB1024" i="3"/>
  <c r="I1025" i="3"/>
  <c r="J1025" i="3"/>
  <c r="K1025" i="3"/>
  <c r="M1025" i="3"/>
  <c r="N1025" i="3"/>
  <c r="O1025" i="3"/>
  <c r="P1025" i="3"/>
  <c r="Q1025" i="3"/>
  <c r="R1025" i="3"/>
  <c r="S1025" i="3"/>
  <c r="T1025" i="3"/>
  <c r="U1025" i="3"/>
  <c r="V1025" i="3"/>
  <c r="W1025" i="3"/>
  <c r="X1025" i="3"/>
  <c r="Y1025" i="3"/>
  <c r="Z1025" i="3"/>
  <c r="AA1025" i="3"/>
  <c r="AB1025" i="3"/>
  <c r="G1026" i="3"/>
  <c r="H1026" i="3"/>
  <c r="I1026" i="3"/>
  <c r="J1026" i="3"/>
  <c r="K1026" i="3"/>
  <c r="M1026" i="3"/>
  <c r="N1026" i="3"/>
  <c r="O1026" i="3"/>
  <c r="P1026" i="3"/>
  <c r="Q1026" i="3"/>
  <c r="R1026" i="3"/>
  <c r="S1026" i="3"/>
  <c r="T1026" i="3"/>
  <c r="U1026" i="3"/>
  <c r="V1026" i="3"/>
  <c r="W1026" i="3"/>
  <c r="X1026" i="3"/>
  <c r="Y1026" i="3"/>
  <c r="Z1026" i="3"/>
  <c r="AA1026" i="3"/>
  <c r="AB1026" i="3"/>
  <c r="G1027" i="3"/>
  <c r="H1027" i="3"/>
  <c r="I1027" i="3"/>
  <c r="J1027" i="3"/>
  <c r="K1027" i="3"/>
  <c r="M1027" i="3"/>
  <c r="N1027" i="3"/>
  <c r="O1027" i="3"/>
  <c r="P1027" i="3"/>
  <c r="Q1027" i="3"/>
  <c r="R1027" i="3"/>
  <c r="S1027" i="3"/>
  <c r="T1027" i="3"/>
  <c r="U1027" i="3"/>
  <c r="V1027" i="3"/>
  <c r="W1027" i="3"/>
  <c r="X1027" i="3"/>
  <c r="Y1027" i="3"/>
  <c r="Z1027" i="3"/>
  <c r="AA1027" i="3"/>
  <c r="AB1027" i="3"/>
  <c r="G1028" i="3"/>
  <c r="H1028" i="3"/>
  <c r="I1028" i="3"/>
  <c r="J1028" i="3"/>
  <c r="K1028" i="3"/>
  <c r="M1028" i="3"/>
  <c r="N1028" i="3"/>
  <c r="O1028" i="3"/>
  <c r="P1028" i="3"/>
  <c r="Q1028" i="3"/>
  <c r="R1028" i="3"/>
  <c r="S1028" i="3"/>
  <c r="T1028" i="3"/>
  <c r="U1028" i="3"/>
  <c r="V1028" i="3"/>
  <c r="W1028" i="3"/>
  <c r="X1028" i="3"/>
  <c r="Y1028" i="3"/>
  <c r="Z1028" i="3"/>
  <c r="AA1028" i="3"/>
  <c r="AB1028" i="3"/>
  <c r="G1029" i="3"/>
  <c r="H1029" i="3"/>
  <c r="I1029" i="3"/>
  <c r="J1029" i="3"/>
  <c r="K1029" i="3"/>
  <c r="M1029" i="3"/>
  <c r="N1029" i="3"/>
  <c r="O1029" i="3"/>
  <c r="P1029" i="3"/>
  <c r="Q1029" i="3"/>
  <c r="R1029" i="3"/>
  <c r="S1029" i="3"/>
  <c r="T1029" i="3"/>
  <c r="U1029" i="3"/>
  <c r="V1029" i="3"/>
  <c r="W1029" i="3"/>
  <c r="X1029" i="3"/>
  <c r="Y1029" i="3"/>
  <c r="Z1029" i="3"/>
  <c r="AA1029" i="3"/>
  <c r="AB1029" i="3"/>
  <c r="G1030" i="3"/>
  <c r="H1030" i="3"/>
  <c r="I1030" i="3"/>
  <c r="J1030" i="3"/>
  <c r="K1030" i="3"/>
  <c r="M1030" i="3"/>
  <c r="N1030" i="3"/>
  <c r="O1030" i="3"/>
  <c r="P1030" i="3"/>
  <c r="Q1030" i="3"/>
  <c r="R1030" i="3"/>
  <c r="S1030" i="3"/>
  <c r="T1030" i="3"/>
  <c r="U1030" i="3"/>
  <c r="V1030" i="3"/>
  <c r="W1030" i="3"/>
  <c r="X1030" i="3"/>
  <c r="Y1030" i="3"/>
  <c r="Z1030" i="3"/>
  <c r="AA1030" i="3"/>
  <c r="AB1030" i="3"/>
  <c r="G1031" i="3"/>
  <c r="H1031" i="3"/>
  <c r="I1031" i="3"/>
  <c r="J1031" i="3"/>
  <c r="K1031" i="3"/>
  <c r="M1031" i="3"/>
  <c r="N1031" i="3"/>
  <c r="O1031" i="3"/>
  <c r="P1031" i="3"/>
  <c r="Q1031" i="3"/>
  <c r="R1031" i="3"/>
  <c r="S1031" i="3"/>
  <c r="T1031" i="3"/>
  <c r="U1031" i="3"/>
  <c r="V1031" i="3"/>
  <c r="W1031" i="3"/>
  <c r="X1031" i="3"/>
  <c r="Y1031" i="3"/>
  <c r="Z1031" i="3"/>
  <c r="AA1031" i="3"/>
  <c r="AB1031" i="3"/>
  <c r="G1032" i="3"/>
  <c r="H1032" i="3"/>
  <c r="I1032" i="3"/>
  <c r="J1032" i="3"/>
  <c r="K1032" i="3"/>
  <c r="M1032" i="3"/>
  <c r="N1032" i="3"/>
  <c r="O1032" i="3"/>
  <c r="P1032" i="3"/>
  <c r="Q1032" i="3"/>
  <c r="R1032" i="3"/>
  <c r="S1032" i="3"/>
  <c r="T1032" i="3"/>
  <c r="U1032" i="3"/>
  <c r="V1032" i="3"/>
  <c r="W1032" i="3"/>
  <c r="X1032" i="3"/>
  <c r="Y1032" i="3"/>
  <c r="Z1032" i="3"/>
  <c r="AA1032" i="3"/>
  <c r="AB1032" i="3"/>
  <c r="G1033" i="3"/>
  <c r="H1033" i="3"/>
  <c r="I1033" i="3"/>
  <c r="J1033" i="3"/>
  <c r="K1033" i="3"/>
  <c r="M1033" i="3"/>
  <c r="N1033" i="3"/>
  <c r="O1033" i="3"/>
  <c r="P1033" i="3"/>
  <c r="Q1033" i="3"/>
  <c r="R1033" i="3"/>
  <c r="S1033" i="3"/>
  <c r="T1033" i="3"/>
  <c r="U1033" i="3"/>
  <c r="V1033" i="3"/>
  <c r="W1033" i="3"/>
  <c r="X1033" i="3"/>
  <c r="Y1033" i="3"/>
  <c r="Z1033" i="3"/>
  <c r="AA1033" i="3"/>
  <c r="AB1033" i="3"/>
  <c r="G1034" i="3"/>
  <c r="H1034" i="3"/>
  <c r="I1034" i="3"/>
  <c r="J1034" i="3"/>
  <c r="K1034" i="3"/>
  <c r="M1034" i="3"/>
  <c r="N1034" i="3"/>
  <c r="O1034" i="3"/>
  <c r="P1034" i="3"/>
  <c r="Q1034" i="3"/>
  <c r="R1034" i="3"/>
  <c r="S1034" i="3"/>
  <c r="T1034" i="3"/>
  <c r="U1034" i="3"/>
  <c r="V1034" i="3"/>
  <c r="W1034" i="3"/>
  <c r="X1034" i="3"/>
  <c r="Y1034" i="3"/>
  <c r="Z1034" i="3"/>
  <c r="AA1034" i="3"/>
  <c r="AB1034" i="3"/>
  <c r="G1035" i="3"/>
  <c r="H1035" i="3"/>
  <c r="I1035" i="3"/>
  <c r="J1035" i="3"/>
  <c r="K1035" i="3"/>
  <c r="M1035" i="3"/>
  <c r="N1035" i="3"/>
  <c r="O1035" i="3"/>
  <c r="P1035" i="3"/>
  <c r="Q1035" i="3"/>
  <c r="R1035" i="3"/>
  <c r="S1035" i="3"/>
  <c r="T1035" i="3"/>
  <c r="U1035" i="3"/>
  <c r="V1035" i="3"/>
  <c r="W1035" i="3"/>
  <c r="X1035" i="3"/>
  <c r="Y1035" i="3"/>
  <c r="Z1035" i="3"/>
  <c r="AA1035" i="3"/>
  <c r="AB1035" i="3"/>
  <c r="G1036" i="3"/>
  <c r="H1036" i="3"/>
  <c r="I1036" i="3"/>
  <c r="J1036" i="3"/>
  <c r="K1036" i="3"/>
  <c r="M1036" i="3"/>
  <c r="N1036" i="3"/>
  <c r="O1036" i="3"/>
  <c r="P1036" i="3"/>
  <c r="Q1036" i="3"/>
  <c r="R1036" i="3"/>
  <c r="S1036" i="3"/>
  <c r="T1036" i="3"/>
  <c r="U1036" i="3"/>
  <c r="V1036" i="3"/>
  <c r="W1036" i="3"/>
  <c r="X1036" i="3"/>
  <c r="Y1036" i="3"/>
  <c r="Z1036" i="3"/>
  <c r="AA1036" i="3"/>
  <c r="AB1036" i="3"/>
  <c r="M1037" i="3"/>
  <c r="N1037" i="3"/>
  <c r="O1037" i="3"/>
  <c r="P1037" i="3"/>
  <c r="Q1037" i="3"/>
  <c r="R1037" i="3"/>
  <c r="S1037" i="3"/>
  <c r="T1037" i="3"/>
  <c r="U1037" i="3"/>
  <c r="V1037" i="3"/>
  <c r="W1037" i="3"/>
  <c r="X1037" i="3"/>
  <c r="Y1037" i="3"/>
  <c r="Z1037" i="3"/>
  <c r="AA1037" i="3"/>
  <c r="AB1037" i="3"/>
  <c r="M1038" i="3"/>
  <c r="N1038" i="3"/>
  <c r="O1038" i="3"/>
  <c r="P1038" i="3"/>
  <c r="Q1038" i="3"/>
  <c r="R1038" i="3"/>
  <c r="S1038" i="3"/>
  <c r="T1038" i="3"/>
  <c r="U1038" i="3"/>
  <c r="V1038" i="3"/>
  <c r="W1038" i="3"/>
  <c r="X1038" i="3"/>
  <c r="Y1038" i="3"/>
  <c r="Z1038" i="3"/>
  <c r="AA1038" i="3"/>
  <c r="AB1038" i="3"/>
  <c r="M1039" i="3"/>
  <c r="N1039" i="3"/>
  <c r="O1039" i="3"/>
  <c r="P1039" i="3"/>
  <c r="Q1039" i="3"/>
  <c r="R1039" i="3"/>
  <c r="S1039" i="3"/>
  <c r="T1039" i="3"/>
  <c r="U1039" i="3"/>
  <c r="V1039" i="3"/>
  <c r="W1039" i="3"/>
  <c r="X1039" i="3"/>
  <c r="Y1039" i="3"/>
  <c r="Z1039" i="3"/>
  <c r="AA1039" i="3"/>
  <c r="AB1039" i="3"/>
  <c r="M1040" i="3"/>
  <c r="N1040" i="3"/>
  <c r="O1040" i="3"/>
  <c r="P1040" i="3"/>
  <c r="Q1040" i="3"/>
  <c r="R1040" i="3"/>
  <c r="S1040" i="3"/>
  <c r="T1040" i="3"/>
  <c r="U1040" i="3"/>
  <c r="V1040" i="3"/>
  <c r="W1040" i="3"/>
  <c r="X1040" i="3"/>
  <c r="Y1040" i="3"/>
  <c r="Z1040" i="3"/>
  <c r="AA1040" i="3"/>
  <c r="AB1040" i="3"/>
  <c r="M1041" i="3"/>
  <c r="N1041" i="3"/>
  <c r="O1041" i="3"/>
  <c r="P1041" i="3"/>
  <c r="Q1041" i="3"/>
  <c r="R1041" i="3"/>
  <c r="S1041" i="3"/>
  <c r="T1041" i="3"/>
  <c r="U1041" i="3"/>
  <c r="V1041" i="3"/>
  <c r="W1041" i="3"/>
  <c r="X1041" i="3"/>
  <c r="Y1041" i="3"/>
  <c r="Z1041" i="3"/>
  <c r="AA1041" i="3"/>
  <c r="AB1041" i="3"/>
  <c r="M1042" i="3"/>
  <c r="N1042" i="3"/>
  <c r="O1042" i="3"/>
  <c r="P1042" i="3"/>
  <c r="Q1042" i="3"/>
  <c r="R1042" i="3"/>
  <c r="S1042" i="3"/>
  <c r="T1042" i="3"/>
  <c r="U1042" i="3"/>
  <c r="V1042" i="3"/>
  <c r="W1042" i="3"/>
  <c r="X1042" i="3"/>
  <c r="Y1042" i="3"/>
  <c r="Z1042" i="3"/>
  <c r="AA1042" i="3"/>
  <c r="AB1042" i="3"/>
  <c r="M1043" i="3"/>
  <c r="N1043" i="3"/>
  <c r="O1043" i="3"/>
  <c r="P1043" i="3"/>
  <c r="Q1043" i="3"/>
  <c r="R1043" i="3"/>
  <c r="S1043" i="3"/>
  <c r="T1043" i="3"/>
  <c r="U1043" i="3"/>
  <c r="V1043" i="3"/>
  <c r="W1043" i="3"/>
  <c r="X1043" i="3"/>
  <c r="Y1043" i="3"/>
  <c r="Z1043" i="3"/>
  <c r="AA1043" i="3"/>
  <c r="AB1043" i="3"/>
  <c r="M1044" i="3"/>
  <c r="N1044" i="3"/>
  <c r="O1044" i="3"/>
  <c r="P1044" i="3"/>
  <c r="Q1044" i="3"/>
  <c r="R1044" i="3"/>
  <c r="S1044" i="3"/>
  <c r="T1044" i="3"/>
  <c r="U1044" i="3"/>
  <c r="V1044" i="3"/>
  <c r="W1044" i="3"/>
  <c r="X1044" i="3"/>
  <c r="Y1044" i="3"/>
  <c r="Z1044" i="3"/>
  <c r="AA1044" i="3"/>
  <c r="AB1044" i="3"/>
  <c r="M1045" i="3"/>
  <c r="N1045" i="3"/>
  <c r="O1045" i="3"/>
  <c r="P1045" i="3"/>
  <c r="Q1045" i="3"/>
  <c r="R1045" i="3"/>
  <c r="S1045" i="3"/>
  <c r="T1045" i="3"/>
  <c r="U1045" i="3"/>
  <c r="V1045" i="3"/>
  <c r="W1045" i="3"/>
  <c r="X1045" i="3"/>
  <c r="Y1045" i="3"/>
  <c r="Z1045" i="3"/>
  <c r="AA1045" i="3"/>
  <c r="AB1045" i="3"/>
  <c r="M1046" i="3"/>
  <c r="N1046" i="3"/>
  <c r="O1046" i="3"/>
  <c r="P1046" i="3"/>
  <c r="Q1046" i="3"/>
  <c r="R1046" i="3"/>
  <c r="S1046" i="3"/>
  <c r="T1046" i="3"/>
  <c r="U1046" i="3"/>
  <c r="V1046" i="3"/>
  <c r="W1046" i="3"/>
  <c r="X1046" i="3"/>
  <c r="Y1046" i="3"/>
  <c r="Z1046" i="3"/>
  <c r="AA1046" i="3"/>
  <c r="AB1046" i="3"/>
  <c r="M1047" i="3"/>
  <c r="N1047" i="3"/>
  <c r="O1047" i="3"/>
  <c r="P1047" i="3"/>
  <c r="Q1047" i="3"/>
  <c r="R1047" i="3"/>
  <c r="S1047" i="3"/>
  <c r="T1047" i="3"/>
  <c r="U1047" i="3"/>
  <c r="V1047" i="3"/>
  <c r="W1047" i="3"/>
  <c r="X1047" i="3"/>
  <c r="Y1047" i="3"/>
  <c r="Z1047" i="3"/>
  <c r="AA1047" i="3"/>
  <c r="AB1047" i="3"/>
  <c r="M1048" i="3"/>
  <c r="N1048" i="3"/>
  <c r="O1048" i="3"/>
  <c r="P1048" i="3"/>
  <c r="Q1048" i="3"/>
  <c r="R1048" i="3"/>
  <c r="S1048" i="3"/>
  <c r="T1048" i="3"/>
  <c r="U1048" i="3"/>
  <c r="V1048" i="3"/>
  <c r="W1048" i="3"/>
  <c r="X1048" i="3"/>
  <c r="Y1048" i="3"/>
  <c r="Z1048" i="3"/>
  <c r="AA1048" i="3"/>
  <c r="AB1048" i="3"/>
  <c r="M1049" i="3"/>
  <c r="N1049" i="3"/>
  <c r="O1049" i="3"/>
  <c r="P1049" i="3"/>
  <c r="Q1049" i="3"/>
  <c r="R1049" i="3"/>
  <c r="S1049" i="3"/>
  <c r="T1049" i="3"/>
  <c r="U1049" i="3"/>
  <c r="V1049" i="3"/>
  <c r="W1049" i="3"/>
  <c r="X1049" i="3"/>
  <c r="Y1049" i="3"/>
  <c r="Z1049" i="3"/>
  <c r="AA1049" i="3"/>
  <c r="AB1049" i="3"/>
  <c r="M1050" i="3"/>
  <c r="N1050" i="3"/>
  <c r="O1050" i="3"/>
  <c r="P1050" i="3"/>
  <c r="Q1050" i="3"/>
  <c r="R1050" i="3"/>
  <c r="S1050" i="3"/>
  <c r="T1050" i="3"/>
  <c r="U1050" i="3"/>
  <c r="V1050" i="3"/>
  <c r="W1050" i="3"/>
  <c r="X1050" i="3"/>
  <c r="Y1050" i="3"/>
  <c r="Z1050" i="3"/>
  <c r="AA1050" i="3"/>
  <c r="AB1050" i="3"/>
  <c r="M1051" i="3"/>
  <c r="N1051" i="3"/>
  <c r="O1051" i="3"/>
  <c r="P1051" i="3"/>
  <c r="Q1051" i="3"/>
  <c r="R1051" i="3"/>
  <c r="S1051" i="3"/>
  <c r="T1051" i="3"/>
  <c r="U1051" i="3"/>
  <c r="V1051" i="3"/>
  <c r="W1051" i="3"/>
  <c r="X1051" i="3"/>
  <c r="Y1051" i="3"/>
  <c r="Z1051" i="3"/>
  <c r="AA1051" i="3"/>
  <c r="AB1051" i="3"/>
  <c r="M1052" i="3"/>
  <c r="N1052" i="3"/>
  <c r="O1052" i="3"/>
  <c r="P1052" i="3"/>
  <c r="Q1052" i="3"/>
  <c r="R1052" i="3"/>
  <c r="S1052" i="3"/>
  <c r="T1052" i="3"/>
  <c r="U1052" i="3"/>
  <c r="V1052" i="3"/>
  <c r="W1052" i="3"/>
  <c r="X1052" i="3"/>
  <c r="Y1052" i="3"/>
  <c r="Z1052" i="3"/>
  <c r="AA1052" i="3"/>
  <c r="AB1052" i="3"/>
  <c r="M1053" i="3"/>
  <c r="N1053" i="3"/>
  <c r="O1053" i="3"/>
  <c r="P1053" i="3"/>
  <c r="Q1053" i="3"/>
  <c r="R1053" i="3"/>
  <c r="S1053" i="3"/>
  <c r="T1053" i="3"/>
  <c r="U1053" i="3"/>
  <c r="V1053" i="3"/>
  <c r="W1053" i="3"/>
  <c r="X1053" i="3"/>
  <c r="Y1053" i="3"/>
  <c r="Z1053" i="3"/>
  <c r="AA1053" i="3"/>
  <c r="AB1053" i="3"/>
  <c r="M1054" i="3"/>
  <c r="N1054" i="3"/>
  <c r="O1054" i="3"/>
  <c r="P1054" i="3"/>
  <c r="Q1054" i="3"/>
  <c r="R1054" i="3"/>
  <c r="S1054" i="3"/>
  <c r="T1054" i="3"/>
  <c r="U1054" i="3"/>
  <c r="V1054" i="3"/>
  <c r="W1054" i="3"/>
  <c r="X1054" i="3"/>
  <c r="Y1054" i="3"/>
  <c r="Z1054" i="3"/>
  <c r="AA1054" i="3"/>
  <c r="AB1054" i="3"/>
  <c r="M1055" i="3"/>
  <c r="N1055" i="3"/>
  <c r="O1055" i="3"/>
  <c r="P1055" i="3"/>
  <c r="Q1055" i="3"/>
  <c r="R1055" i="3"/>
  <c r="S1055" i="3"/>
  <c r="T1055" i="3"/>
  <c r="U1055" i="3"/>
  <c r="V1055" i="3"/>
  <c r="W1055" i="3"/>
  <c r="X1055" i="3"/>
  <c r="Y1055" i="3"/>
  <c r="Z1055" i="3"/>
  <c r="AA1055" i="3"/>
  <c r="AB1055" i="3"/>
  <c r="M1056" i="3"/>
  <c r="N1056" i="3"/>
  <c r="O1056" i="3"/>
  <c r="P1056" i="3"/>
  <c r="Q1056" i="3"/>
  <c r="R1056" i="3"/>
  <c r="S1056" i="3"/>
  <c r="T1056" i="3"/>
  <c r="U1056" i="3"/>
  <c r="V1056" i="3"/>
  <c r="W1056" i="3"/>
  <c r="X1056" i="3"/>
  <c r="Y1056" i="3"/>
  <c r="Z1056" i="3"/>
  <c r="AA1056" i="3"/>
  <c r="AB1056" i="3"/>
  <c r="M1057" i="3"/>
  <c r="N1057" i="3"/>
  <c r="O1057" i="3"/>
  <c r="P1057" i="3"/>
  <c r="Q1057" i="3"/>
  <c r="R1057" i="3"/>
  <c r="S1057" i="3"/>
  <c r="T1057" i="3"/>
  <c r="U1057" i="3"/>
  <c r="V1057" i="3"/>
  <c r="W1057" i="3"/>
  <c r="X1057" i="3"/>
  <c r="Y1057" i="3"/>
  <c r="Z1057" i="3"/>
  <c r="AA1057" i="3"/>
  <c r="AB1057" i="3"/>
  <c r="M1058" i="3"/>
  <c r="N1058" i="3"/>
  <c r="O1058" i="3"/>
  <c r="P1058" i="3"/>
  <c r="Q1058" i="3"/>
  <c r="R1058" i="3"/>
  <c r="S1058" i="3"/>
  <c r="T1058" i="3"/>
  <c r="U1058" i="3"/>
  <c r="V1058" i="3"/>
  <c r="W1058" i="3"/>
  <c r="X1058" i="3"/>
  <c r="Y1058" i="3"/>
  <c r="Z1058" i="3"/>
  <c r="AA1058" i="3"/>
  <c r="AB1058" i="3"/>
  <c r="M1059" i="3"/>
  <c r="N1059" i="3"/>
  <c r="O1059" i="3"/>
  <c r="P1059" i="3"/>
  <c r="Q1059" i="3"/>
  <c r="R1059" i="3"/>
  <c r="S1059" i="3"/>
  <c r="T1059" i="3"/>
  <c r="U1059" i="3"/>
  <c r="V1059" i="3"/>
  <c r="W1059" i="3"/>
  <c r="X1059" i="3"/>
  <c r="Y1059" i="3"/>
  <c r="Z1059" i="3"/>
  <c r="AA1059" i="3"/>
  <c r="AB1059" i="3"/>
  <c r="M1060" i="3"/>
  <c r="N1060" i="3"/>
  <c r="O1060" i="3"/>
  <c r="P1060" i="3"/>
  <c r="Q1060" i="3"/>
  <c r="R1060" i="3"/>
  <c r="S1060" i="3"/>
  <c r="T1060" i="3"/>
  <c r="U1060" i="3"/>
  <c r="V1060" i="3"/>
  <c r="W1060" i="3"/>
  <c r="X1060" i="3"/>
  <c r="Y1060" i="3"/>
  <c r="Z1060" i="3"/>
  <c r="AA1060" i="3"/>
  <c r="AB1060" i="3"/>
  <c r="M1061" i="3"/>
  <c r="N1061" i="3"/>
  <c r="O1061" i="3"/>
  <c r="P1061" i="3"/>
  <c r="Q1061" i="3"/>
  <c r="R1061" i="3"/>
  <c r="S1061" i="3"/>
  <c r="T1061" i="3"/>
  <c r="U1061" i="3"/>
  <c r="V1061" i="3"/>
  <c r="W1061" i="3"/>
  <c r="X1061" i="3"/>
  <c r="Y1061" i="3"/>
  <c r="Z1061" i="3"/>
  <c r="AA1061" i="3"/>
  <c r="AB1061" i="3"/>
  <c r="M1062" i="3"/>
  <c r="N1062" i="3"/>
  <c r="O1062" i="3"/>
  <c r="P1062" i="3"/>
  <c r="Q1062" i="3"/>
  <c r="R1062" i="3"/>
  <c r="S1062" i="3"/>
  <c r="T1062" i="3"/>
  <c r="U1062" i="3"/>
  <c r="V1062" i="3"/>
  <c r="W1062" i="3"/>
  <c r="X1062" i="3"/>
  <c r="Y1062" i="3"/>
  <c r="Z1062" i="3"/>
  <c r="AA1062" i="3"/>
  <c r="AB1062" i="3"/>
  <c r="M1063" i="3"/>
  <c r="N1063" i="3"/>
  <c r="O1063" i="3"/>
  <c r="P1063" i="3"/>
  <c r="Q1063" i="3"/>
  <c r="R1063" i="3"/>
  <c r="S1063" i="3"/>
  <c r="T1063" i="3"/>
  <c r="U1063" i="3"/>
  <c r="V1063" i="3"/>
  <c r="W1063" i="3"/>
  <c r="X1063" i="3"/>
  <c r="Y1063" i="3"/>
  <c r="Z1063" i="3"/>
  <c r="AA1063" i="3"/>
  <c r="AB1063" i="3"/>
  <c r="M1064" i="3"/>
  <c r="N1064" i="3"/>
  <c r="O1064" i="3"/>
  <c r="P1064" i="3"/>
  <c r="Q1064" i="3"/>
  <c r="R1064" i="3"/>
  <c r="S1064" i="3"/>
  <c r="T1064" i="3"/>
  <c r="U1064" i="3"/>
  <c r="V1064" i="3"/>
  <c r="W1064" i="3"/>
  <c r="X1064" i="3"/>
  <c r="Y1064" i="3"/>
  <c r="Z1064" i="3"/>
  <c r="AA1064" i="3"/>
  <c r="AB1064" i="3"/>
  <c r="M1065" i="3"/>
  <c r="N1065" i="3"/>
  <c r="O1065" i="3"/>
  <c r="P1065" i="3"/>
  <c r="Q1065" i="3"/>
  <c r="R1065" i="3"/>
  <c r="S1065" i="3"/>
  <c r="T1065" i="3"/>
  <c r="U1065" i="3"/>
  <c r="V1065" i="3"/>
  <c r="W1065" i="3"/>
  <c r="X1065" i="3"/>
  <c r="Y1065" i="3"/>
  <c r="Z1065" i="3"/>
  <c r="AA1065" i="3"/>
  <c r="AB1065" i="3"/>
  <c r="M1066" i="3"/>
  <c r="N1066" i="3"/>
  <c r="O1066" i="3"/>
  <c r="P1066" i="3"/>
  <c r="Q1066" i="3"/>
  <c r="R1066" i="3"/>
  <c r="S1066" i="3"/>
  <c r="T1066" i="3"/>
  <c r="U1066" i="3"/>
  <c r="V1066" i="3"/>
  <c r="W1066" i="3"/>
  <c r="X1066" i="3"/>
  <c r="Y1066" i="3"/>
  <c r="Z1066" i="3"/>
  <c r="AA1066" i="3"/>
  <c r="AB1066" i="3"/>
  <c r="M1067" i="3"/>
  <c r="N1067" i="3"/>
  <c r="O1067" i="3"/>
  <c r="P1067" i="3"/>
  <c r="Q1067" i="3"/>
  <c r="R1067" i="3"/>
  <c r="S1067" i="3"/>
  <c r="T1067" i="3"/>
  <c r="U1067" i="3"/>
  <c r="V1067" i="3"/>
  <c r="W1067" i="3"/>
  <c r="X1067" i="3"/>
  <c r="Y1067" i="3"/>
  <c r="Z1067" i="3"/>
  <c r="AA1067" i="3"/>
  <c r="AB1067" i="3"/>
  <c r="M1068" i="3"/>
  <c r="N1068" i="3"/>
  <c r="O1068" i="3"/>
  <c r="P1068" i="3"/>
  <c r="Q1068" i="3"/>
  <c r="R1068" i="3"/>
  <c r="S1068" i="3"/>
  <c r="T1068" i="3"/>
  <c r="U1068" i="3"/>
  <c r="V1068" i="3"/>
  <c r="W1068" i="3"/>
  <c r="X1068" i="3"/>
  <c r="Y1068" i="3"/>
  <c r="Z1068" i="3"/>
  <c r="AA1068" i="3"/>
  <c r="AB1068" i="3"/>
  <c r="M1069" i="3"/>
  <c r="N1069" i="3"/>
  <c r="O1069" i="3"/>
  <c r="P1069" i="3"/>
  <c r="Q1069" i="3"/>
  <c r="R1069" i="3"/>
  <c r="S1069" i="3"/>
  <c r="T1069" i="3"/>
  <c r="U1069" i="3"/>
  <c r="V1069" i="3"/>
  <c r="W1069" i="3"/>
  <c r="X1069" i="3"/>
  <c r="Y1069" i="3"/>
  <c r="Z1069" i="3"/>
  <c r="AA1069" i="3"/>
  <c r="AB1069" i="3"/>
  <c r="M1070" i="3"/>
  <c r="N1070" i="3"/>
  <c r="O1070" i="3"/>
  <c r="P1070" i="3"/>
  <c r="Q1070" i="3"/>
  <c r="R1070" i="3"/>
  <c r="S1070" i="3"/>
  <c r="T1070" i="3"/>
  <c r="U1070" i="3"/>
  <c r="V1070" i="3"/>
  <c r="W1070" i="3"/>
  <c r="X1070" i="3"/>
  <c r="Y1070" i="3"/>
  <c r="Z1070" i="3"/>
  <c r="AA1070" i="3"/>
  <c r="AB1070" i="3"/>
  <c r="M1071" i="3"/>
  <c r="N1071" i="3"/>
  <c r="O1071" i="3"/>
  <c r="P1071" i="3"/>
  <c r="Q1071" i="3"/>
  <c r="R1071" i="3"/>
  <c r="S1071" i="3"/>
  <c r="T1071" i="3"/>
  <c r="U1071" i="3"/>
  <c r="V1071" i="3"/>
  <c r="W1071" i="3"/>
  <c r="X1071" i="3"/>
  <c r="Y1071" i="3"/>
  <c r="Z1071" i="3"/>
  <c r="AA1071" i="3"/>
  <c r="AB1071" i="3"/>
  <c r="M1072" i="3"/>
  <c r="N1072" i="3"/>
  <c r="O1072" i="3"/>
  <c r="P1072" i="3"/>
  <c r="Q1072" i="3"/>
  <c r="R1072" i="3"/>
  <c r="S1072" i="3"/>
  <c r="T1072" i="3"/>
  <c r="U1072" i="3"/>
  <c r="V1072" i="3"/>
  <c r="W1072" i="3"/>
  <c r="X1072" i="3"/>
  <c r="Y1072" i="3"/>
  <c r="Z1072" i="3"/>
  <c r="AA1072" i="3"/>
  <c r="AB1072" i="3"/>
  <c r="M1073" i="3"/>
  <c r="N1073" i="3"/>
  <c r="O1073" i="3"/>
  <c r="P1073" i="3"/>
  <c r="Q1073" i="3"/>
  <c r="R1073" i="3"/>
  <c r="S1073" i="3"/>
  <c r="T1073" i="3"/>
  <c r="U1073" i="3"/>
  <c r="V1073" i="3"/>
  <c r="W1073" i="3"/>
  <c r="X1073" i="3"/>
  <c r="Y1073" i="3"/>
  <c r="Z1073" i="3"/>
  <c r="AA1073" i="3"/>
  <c r="AB1073" i="3"/>
  <c r="M1074" i="3"/>
  <c r="N1074" i="3"/>
  <c r="O1074" i="3"/>
  <c r="P1074" i="3"/>
  <c r="Q1074" i="3"/>
  <c r="R1074" i="3"/>
  <c r="S1074" i="3"/>
  <c r="T1074" i="3"/>
  <c r="U1074" i="3"/>
  <c r="V1074" i="3"/>
  <c r="W1074" i="3"/>
  <c r="X1074" i="3"/>
  <c r="Y1074" i="3"/>
  <c r="Z1074" i="3"/>
  <c r="AA1074" i="3"/>
  <c r="AB1074" i="3"/>
  <c r="M1075" i="3"/>
  <c r="N1075" i="3"/>
  <c r="O1075" i="3"/>
  <c r="P1075" i="3"/>
  <c r="Q1075" i="3"/>
  <c r="R1075" i="3"/>
  <c r="S1075" i="3"/>
  <c r="T1075" i="3"/>
  <c r="U1075" i="3"/>
  <c r="V1075" i="3"/>
  <c r="W1075" i="3"/>
  <c r="X1075" i="3"/>
  <c r="Y1075" i="3"/>
  <c r="Z1075" i="3"/>
  <c r="AA1075" i="3"/>
  <c r="AB1075" i="3"/>
  <c r="M1076" i="3"/>
  <c r="N1076" i="3"/>
  <c r="O1076" i="3"/>
  <c r="P1076" i="3"/>
  <c r="Q1076" i="3"/>
  <c r="R1076" i="3"/>
  <c r="S1076" i="3"/>
  <c r="T1076" i="3"/>
  <c r="U1076" i="3"/>
  <c r="V1076" i="3"/>
  <c r="W1076" i="3"/>
  <c r="X1076" i="3"/>
  <c r="Y1076" i="3"/>
  <c r="Z1076" i="3"/>
  <c r="AA1076" i="3"/>
  <c r="AB1076" i="3"/>
  <c r="M1077" i="3"/>
  <c r="N1077" i="3"/>
  <c r="O1077" i="3"/>
  <c r="P1077" i="3"/>
  <c r="Q1077" i="3"/>
  <c r="R1077" i="3"/>
  <c r="S1077" i="3"/>
  <c r="T1077" i="3"/>
  <c r="U1077" i="3"/>
  <c r="V1077" i="3"/>
  <c r="W1077" i="3"/>
  <c r="X1077" i="3"/>
  <c r="Y1077" i="3"/>
  <c r="Z1077" i="3"/>
  <c r="AA1077" i="3"/>
  <c r="AB1077" i="3"/>
  <c r="M1078" i="3"/>
  <c r="N1078" i="3"/>
  <c r="O1078" i="3"/>
  <c r="P1078" i="3"/>
  <c r="Q1078" i="3"/>
  <c r="R1078" i="3"/>
  <c r="S1078" i="3"/>
  <c r="T1078" i="3"/>
  <c r="U1078" i="3"/>
  <c r="V1078" i="3"/>
  <c r="W1078" i="3"/>
  <c r="X1078" i="3"/>
  <c r="Y1078" i="3"/>
  <c r="Z1078" i="3"/>
  <c r="AA1078" i="3"/>
  <c r="AB1078" i="3"/>
  <c r="M1079" i="3"/>
  <c r="N1079" i="3"/>
  <c r="O1079" i="3"/>
  <c r="P1079" i="3"/>
  <c r="Q1079" i="3"/>
  <c r="R1079" i="3"/>
  <c r="S1079" i="3"/>
  <c r="T1079" i="3"/>
  <c r="U1079" i="3"/>
  <c r="V1079" i="3"/>
  <c r="W1079" i="3"/>
  <c r="X1079" i="3"/>
  <c r="Y1079" i="3"/>
  <c r="Z1079" i="3"/>
  <c r="AA1079" i="3"/>
  <c r="AB1079" i="3"/>
  <c r="M1080" i="3"/>
  <c r="R1080" i="3"/>
  <c r="S1080" i="3"/>
  <c r="T1080" i="3"/>
  <c r="U1080" i="3"/>
  <c r="V1080" i="3"/>
  <c r="W1080" i="3"/>
  <c r="X1080" i="3"/>
  <c r="Y1080" i="3"/>
  <c r="Z1080" i="3"/>
  <c r="AA1080" i="3"/>
  <c r="AB1080" i="3"/>
  <c r="M1081" i="3"/>
  <c r="R1081" i="3"/>
  <c r="S1081" i="3"/>
  <c r="T1081" i="3"/>
  <c r="U1081" i="3"/>
  <c r="V1081" i="3"/>
  <c r="W1081" i="3"/>
  <c r="X1081" i="3"/>
  <c r="Y1081" i="3"/>
  <c r="Z1081" i="3"/>
  <c r="AA1081" i="3"/>
  <c r="AB1081" i="3"/>
  <c r="M1082" i="3"/>
  <c r="R1082" i="3"/>
  <c r="S1082" i="3"/>
  <c r="T1082" i="3"/>
  <c r="U1082" i="3"/>
  <c r="V1082" i="3"/>
  <c r="W1082" i="3"/>
  <c r="X1082" i="3"/>
  <c r="Y1082" i="3"/>
  <c r="Z1082" i="3"/>
  <c r="AA1082" i="3"/>
  <c r="AB1082" i="3"/>
  <c r="M1083" i="3"/>
  <c r="R1083" i="3"/>
  <c r="S1083" i="3"/>
  <c r="T1083" i="3"/>
  <c r="U1083" i="3"/>
  <c r="V1083" i="3"/>
  <c r="W1083" i="3"/>
  <c r="X1083" i="3"/>
  <c r="Y1083" i="3"/>
  <c r="Z1083" i="3"/>
  <c r="AA1083" i="3"/>
  <c r="AB1083" i="3"/>
  <c r="M1084" i="3"/>
  <c r="R1084" i="3"/>
  <c r="S1084" i="3"/>
  <c r="T1084" i="3"/>
  <c r="U1084" i="3"/>
  <c r="V1084" i="3"/>
  <c r="W1084" i="3"/>
  <c r="X1084" i="3"/>
  <c r="Y1084" i="3"/>
  <c r="Z1084" i="3"/>
  <c r="AA1084" i="3"/>
  <c r="AB1084" i="3"/>
  <c r="M1085" i="3"/>
  <c r="W1085" i="3"/>
  <c r="X1085" i="3"/>
  <c r="Y1085" i="3"/>
  <c r="Z1085" i="3"/>
  <c r="AA1085" i="3"/>
  <c r="AB1085" i="3"/>
  <c r="M1086" i="3"/>
  <c r="W1086" i="3"/>
  <c r="X1086" i="3"/>
  <c r="Y1086" i="3"/>
  <c r="Z1086" i="3"/>
  <c r="AA1086" i="3"/>
  <c r="AB1086" i="3"/>
  <c r="M1087" i="3"/>
  <c r="W1087" i="3"/>
  <c r="X1087" i="3"/>
  <c r="Y1087" i="3"/>
  <c r="Z1087" i="3"/>
  <c r="AA1087" i="3"/>
  <c r="AB1087" i="3"/>
  <c r="M1088" i="3"/>
  <c r="W1088" i="3"/>
  <c r="X1088" i="3"/>
  <c r="Y1088" i="3"/>
  <c r="Z1088" i="3"/>
  <c r="AA1088" i="3"/>
  <c r="AB1088" i="3"/>
  <c r="M1089" i="3"/>
  <c r="W1089" i="3"/>
  <c r="X1089" i="3"/>
  <c r="Y1089" i="3"/>
  <c r="Z1089" i="3"/>
  <c r="AA1089" i="3"/>
  <c r="AB1089" i="3"/>
  <c r="M1090" i="3"/>
  <c r="X1090" i="3"/>
  <c r="Y1090" i="3"/>
  <c r="Z1090" i="3"/>
  <c r="AA1090" i="3"/>
  <c r="AB1090" i="3"/>
  <c r="M1091" i="3"/>
  <c r="X1091" i="3"/>
  <c r="Y1091" i="3"/>
  <c r="Z1091" i="3"/>
  <c r="AA1091" i="3"/>
  <c r="AB1091" i="3"/>
  <c r="M1092" i="3"/>
  <c r="X1092" i="3"/>
  <c r="Y1092" i="3"/>
  <c r="Z1092" i="3"/>
  <c r="AA1092" i="3"/>
  <c r="AB1092" i="3"/>
  <c r="M1093" i="3"/>
  <c r="X1093" i="3"/>
  <c r="Y1093" i="3"/>
  <c r="Z1093" i="3"/>
  <c r="AA1093" i="3"/>
  <c r="AB1093" i="3"/>
  <c r="M1094" i="3"/>
  <c r="X1094" i="3"/>
  <c r="Y1094" i="3"/>
  <c r="Z1094" i="3"/>
  <c r="AA1094" i="3"/>
  <c r="AB1094" i="3"/>
  <c r="G1095" i="3"/>
  <c r="H1095" i="3"/>
  <c r="I1095" i="3"/>
  <c r="J1095" i="3"/>
  <c r="K1095" i="3"/>
  <c r="M1095" i="3"/>
  <c r="N1095" i="3"/>
  <c r="O1095" i="3"/>
  <c r="P1095" i="3"/>
  <c r="Q1095" i="3"/>
  <c r="R1095" i="3"/>
  <c r="S1095" i="3"/>
  <c r="T1095" i="3"/>
  <c r="U1095" i="3"/>
  <c r="V1095" i="3"/>
  <c r="W1095" i="3"/>
  <c r="X1095" i="3"/>
  <c r="Y1095" i="3"/>
  <c r="Z1095" i="3"/>
  <c r="AA1095" i="3"/>
  <c r="AB1095" i="3"/>
  <c r="G1096" i="3"/>
  <c r="H1096" i="3"/>
  <c r="I1096" i="3"/>
  <c r="J1096" i="3"/>
  <c r="K1096" i="3"/>
  <c r="M1096" i="3"/>
  <c r="N1096" i="3"/>
  <c r="O1096" i="3"/>
  <c r="P1096" i="3"/>
  <c r="Q1096" i="3"/>
  <c r="R1096" i="3"/>
  <c r="S1096" i="3"/>
  <c r="T1096" i="3"/>
  <c r="U1096" i="3"/>
  <c r="V1096" i="3"/>
  <c r="W1096" i="3"/>
  <c r="X1096" i="3"/>
  <c r="Y1096" i="3"/>
  <c r="Z1096" i="3"/>
  <c r="AA1096" i="3"/>
  <c r="AB1096" i="3"/>
  <c r="G1097" i="3"/>
  <c r="H1097" i="3"/>
  <c r="I1097" i="3"/>
  <c r="J1097" i="3"/>
  <c r="K1097" i="3"/>
  <c r="M1097" i="3"/>
  <c r="N1097" i="3"/>
  <c r="O1097" i="3"/>
  <c r="P1097" i="3"/>
  <c r="Q1097" i="3"/>
  <c r="R1097" i="3"/>
  <c r="S1097" i="3"/>
  <c r="T1097" i="3"/>
  <c r="U1097" i="3"/>
  <c r="V1097" i="3"/>
  <c r="W1097" i="3"/>
  <c r="X1097" i="3"/>
  <c r="Y1097" i="3"/>
  <c r="Z1097" i="3"/>
  <c r="AA1097" i="3"/>
  <c r="AB1097" i="3"/>
  <c r="G1098" i="3"/>
  <c r="H1098" i="3"/>
  <c r="I1098" i="3"/>
  <c r="J1098" i="3"/>
  <c r="K1098" i="3"/>
  <c r="M1098" i="3"/>
  <c r="N1098" i="3"/>
  <c r="O1098" i="3"/>
  <c r="P1098" i="3"/>
  <c r="Q1098" i="3"/>
  <c r="R1098" i="3"/>
  <c r="S1098" i="3"/>
  <c r="T1098" i="3"/>
  <c r="U1098" i="3"/>
  <c r="V1098" i="3"/>
  <c r="W1098" i="3"/>
  <c r="X1098" i="3"/>
  <c r="Y1098" i="3"/>
  <c r="Z1098" i="3"/>
  <c r="AA1098" i="3"/>
  <c r="AB1098" i="3"/>
  <c r="G1099" i="3"/>
  <c r="H1099" i="3"/>
  <c r="I1099" i="3"/>
  <c r="J1099" i="3"/>
  <c r="K1099" i="3"/>
  <c r="M1099" i="3"/>
  <c r="N1099" i="3"/>
  <c r="O1099" i="3"/>
  <c r="P1099" i="3"/>
  <c r="Q1099" i="3"/>
  <c r="R1099" i="3"/>
  <c r="S1099" i="3"/>
  <c r="T1099" i="3"/>
  <c r="U1099" i="3"/>
  <c r="V1099" i="3"/>
  <c r="W1099" i="3"/>
  <c r="X1099" i="3"/>
  <c r="Y1099" i="3"/>
  <c r="Z1099" i="3"/>
  <c r="AA1099" i="3"/>
  <c r="AB1099" i="3"/>
  <c r="G1100" i="3"/>
  <c r="H1100" i="3"/>
  <c r="I1100" i="3"/>
  <c r="J1100" i="3"/>
  <c r="K1100" i="3"/>
  <c r="M1100" i="3"/>
  <c r="N1100" i="3"/>
  <c r="O1100" i="3"/>
  <c r="P1100" i="3"/>
  <c r="Q1100" i="3"/>
  <c r="R1100" i="3"/>
  <c r="S1100" i="3"/>
  <c r="T1100" i="3"/>
  <c r="U1100" i="3"/>
  <c r="V1100" i="3"/>
  <c r="W1100" i="3"/>
  <c r="X1100" i="3"/>
  <c r="Y1100" i="3"/>
  <c r="Z1100" i="3"/>
  <c r="AA1100" i="3"/>
  <c r="AB1100" i="3"/>
  <c r="G1101" i="3"/>
  <c r="H1101" i="3"/>
  <c r="I1101" i="3"/>
  <c r="J1101" i="3"/>
  <c r="K1101" i="3"/>
  <c r="M1101" i="3"/>
  <c r="N1101" i="3"/>
  <c r="O1101" i="3"/>
  <c r="P1101" i="3"/>
  <c r="Q1101" i="3"/>
  <c r="R1101" i="3"/>
  <c r="S1101" i="3"/>
  <c r="T1101" i="3"/>
  <c r="U1101" i="3"/>
  <c r="V1101" i="3"/>
  <c r="W1101" i="3"/>
  <c r="X1101" i="3"/>
  <c r="Y1101" i="3"/>
  <c r="Z1101" i="3"/>
  <c r="AA1101" i="3"/>
  <c r="AB1101" i="3"/>
  <c r="G1102" i="3"/>
  <c r="H1102" i="3"/>
  <c r="I1102" i="3"/>
  <c r="J1102" i="3"/>
  <c r="K1102" i="3"/>
  <c r="M1102" i="3"/>
  <c r="N1102" i="3"/>
  <c r="O1102" i="3"/>
  <c r="P1102" i="3"/>
  <c r="Q1102" i="3"/>
  <c r="R1102" i="3"/>
  <c r="S1102" i="3"/>
  <c r="T1102" i="3"/>
  <c r="U1102" i="3"/>
  <c r="V1102" i="3"/>
  <c r="W1102" i="3"/>
  <c r="X1102" i="3"/>
  <c r="Y1102" i="3"/>
  <c r="Z1102" i="3"/>
  <c r="AA1102" i="3"/>
  <c r="AB1102" i="3"/>
  <c r="Z1103" i="3"/>
  <c r="AA1103" i="3"/>
  <c r="AB1103" i="3"/>
  <c r="G1104" i="3"/>
  <c r="H1104" i="3"/>
  <c r="I1104" i="3"/>
  <c r="J1104" i="3"/>
  <c r="K1104" i="3"/>
  <c r="M1104" i="3"/>
  <c r="N1104" i="3"/>
  <c r="O1104" i="3"/>
  <c r="P1104" i="3"/>
  <c r="Q1104" i="3"/>
  <c r="R1104" i="3"/>
  <c r="S1104" i="3"/>
  <c r="T1104" i="3"/>
  <c r="U1104" i="3"/>
  <c r="V1104" i="3"/>
  <c r="W1104" i="3"/>
  <c r="X1104" i="3"/>
  <c r="Y1104" i="3"/>
  <c r="Z1104" i="3"/>
  <c r="AA1104" i="3"/>
  <c r="AB1104" i="3"/>
  <c r="G1105" i="3"/>
  <c r="H1105" i="3"/>
  <c r="I1105" i="3"/>
  <c r="J1105" i="3"/>
  <c r="K1105" i="3"/>
  <c r="M1105" i="3"/>
  <c r="N1105" i="3"/>
  <c r="O1105" i="3"/>
  <c r="P1105" i="3"/>
  <c r="Q1105" i="3"/>
  <c r="R1105" i="3"/>
  <c r="S1105" i="3"/>
  <c r="T1105" i="3"/>
  <c r="U1105" i="3"/>
  <c r="V1105" i="3"/>
  <c r="W1105" i="3"/>
  <c r="X1105" i="3"/>
  <c r="Y1105" i="3"/>
  <c r="Z1105" i="3"/>
  <c r="AA1105" i="3"/>
  <c r="AB1105" i="3"/>
  <c r="G1106" i="3"/>
  <c r="H1106" i="3"/>
  <c r="I1106" i="3"/>
  <c r="J1106" i="3"/>
  <c r="K1106" i="3"/>
  <c r="M1106" i="3"/>
  <c r="N1106" i="3"/>
  <c r="O1106" i="3"/>
  <c r="P1106" i="3"/>
  <c r="Q1106" i="3"/>
  <c r="R1106" i="3"/>
  <c r="S1106" i="3"/>
  <c r="T1106" i="3"/>
  <c r="U1106" i="3"/>
  <c r="V1106" i="3"/>
  <c r="W1106" i="3"/>
  <c r="X1106" i="3"/>
  <c r="Y1106" i="3"/>
  <c r="Z1106" i="3"/>
  <c r="AA1106" i="3"/>
  <c r="AB1106" i="3"/>
  <c r="G1107" i="3"/>
  <c r="H1107" i="3"/>
  <c r="I1107" i="3"/>
  <c r="J1107" i="3"/>
  <c r="K1107" i="3"/>
  <c r="M1107" i="3"/>
  <c r="N1107" i="3"/>
  <c r="O1107" i="3"/>
  <c r="P1107" i="3"/>
  <c r="Q1107" i="3"/>
  <c r="R1107" i="3"/>
  <c r="S1107" i="3"/>
  <c r="T1107" i="3"/>
  <c r="U1107" i="3"/>
  <c r="V1107" i="3"/>
  <c r="W1107" i="3"/>
  <c r="X1107" i="3"/>
  <c r="Y1107" i="3"/>
  <c r="Z1107" i="3"/>
  <c r="AA1107" i="3"/>
  <c r="AB1107" i="3"/>
  <c r="G1108" i="3"/>
  <c r="H1108" i="3"/>
  <c r="I1108" i="3"/>
  <c r="J1108" i="3"/>
  <c r="K1108" i="3"/>
  <c r="M1108" i="3"/>
  <c r="N1108" i="3"/>
  <c r="O1108" i="3"/>
  <c r="P1108" i="3"/>
  <c r="Q1108" i="3"/>
  <c r="R1108" i="3"/>
  <c r="S1108" i="3"/>
  <c r="T1108" i="3"/>
  <c r="U1108" i="3"/>
  <c r="V1108" i="3"/>
  <c r="W1108" i="3"/>
  <c r="X1108" i="3"/>
  <c r="Y1108" i="3"/>
  <c r="Z1108" i="3"/>
  <c r="AA1108" i="3"/>
  <c r="AB1108" i="3"/>
  <c r="G1109" i="3"/>
  <c r="H1109" i="3"/>
  <c r="I1109" i="3"/>
  <c r="J1109" i="3"/>
  <c r="K1109" i="3"/>
  <c r="M1109" i="3"/>
  <c r="N1109" i="3"/>
  <c r="O1109" i="3"/>
  <c r="P1109" i="3"/>
  <c r="Q1109" i="3"/>
  <c r="R1109" i="3"/>
  <c r="S1109" i="3"/>
  <c r="T1109" i="3"/>
  <c r="U1109" i="3"/>
  <c r="V1109" i="3"/>
  <c r="W1109" i="3"/>
  <c r="X1109" i="3"/>
  <c r="Y1109" i="3"/>
  <c r="Z1109" i="3"/>
  <c r="AA1109" i="3"/>
  <c r="AB1109" i="3"/>
  <c r="G1110" i="3"/>
  <c r="H1110" i="3"/>
  <c r="I1110" i="3"/>
  <c r="J1110" i="3"/>
  <c r="K1110" i="3"/>
  <c r="M1110" i="3"/>
  <c r="N1110" i="3"/>
  <c r="O1110" i="3"/>
  <c r="P1110" i="3"/>
  <c r="Q1110" i="3"/>
  <c r="R1110" i="3"/>
  <c r="S1110" i="3"/>
  <c r="T1110" i="3"/>
  <c r="U1110" i="3"/>
  <c r="V1110" i="3"/>
  <c r="W1110" i="3"/>
  <c r="X1110" i="3"/>
  <c r="Y1110" i="3"/>
  <c r="Z1110" i="3"/>
  <c r="AA1110" i="3"/>
  <c r="AB1110" i="3"/>
  <c r="G1111" i="3"/>
  <c r="H1111" i="3"/>
  <c r="I1111" i="3"/>
  <c r="J1111" i="3"/>
  <c r="K1111" i="3"/>
  <c r="M1111" i="3"/>
  <c r="N1111" i="3"/>
  <c r="O1111" i="3"/>
  <c r="P1111" i="3"/>
  <c r="Q1111" i="3"/>
  <c r="R1111" i="3"/>
  <c r="S1111" i="3"/>
  <c r="T1111" i="3"/>
  <c r="U1111" i="3"/>
  <c r="V1111" i="3"/>
  <c r="W1111" i="3"/>
  <c r="X1111" i="3"/>
  <c r="Y1111" i="3"/>
  <c r="Z1111" i="3"/>
  <c r="AA1111" i="3"/>
  <c r="AB1111" i="3"/>
  <c r="G1112" i="3"/>
  <c r="H1112" i="3"/>
  <c r="I1112" i="3"/>
  <c r="J1112" i="3"/>
  <c r="K1112" i="3"/>
  <c r="M1112" i="3"/>
  <c r="N1112" i="3"/>
  <c r="O1112" i="3"/>
  <c r="P1112" i="3"/>
  <c r="Q1112" i="3"/>
  <c r="R1112" i="3"/>
  <c r="S1112" i="3"/>
  <c r="T1112" i="3"/>
  <c r="U1112" i="3"/>
  <c r="V1112" i="3"/>
  <c r="W1112" i="3"/>
  <c r="X1112" i="3"/>
  <c r="Y1112" i="3"/>
  <c r="Z1112" i="3"/>
  <c r="AA1112" i="3"/>
  <c r="AB1112" i="3"/>
  <c r="G1113" i="3"/>
  <c r="H1113" i="3"/>
  <c r="I1113" i="3"/>
  <c r="J1113" i="3"/>
  <c r="K1113" i="3"/>
  <c r="M1113" i="3"/>
  <c r="N1113" i="3"/>
  <c r="O1113" i="3"/>
  <c r="P1113" i="3"/>
  <c r="Q1113" i="3"/>
  <c r="R1113" i="3"/>
  <c r="S1113" i="3"/>
  <c r="T1113" i="3"/>
  <c r="U1113" i="3"/>
  <c r="V1113" i="3"/>
  <c r="W1113" i="3"/>
  <c r="X1113" i="3"/>
  <c r="Y1113" i="3"/>
  <c r="Z1113" i="3"/>
  <c r="AA1113" i="3"/>
  <c r="AB1113" i="3"/>
  <c r="G1114" i="3"/>
  <c r="H1114" i="3"/>
  <c r="I1114" i="3"/>
  <c r="J1114" i="3"/>
  <c r="K1114" i="3"/>
  <c r="M1114" i="3"/>
  <c r="N1114" i="3"/>
  <c r="O1114" i="3"/>
  <c r="P1114" i="3"/>
  <c r="Q1114" i="3"/>
  <c r="R1114" i="3"/>
  <c r="S1114" i="3"/>
  <c r="T1114" i="3"/>
  <c r="U1114" i="3"/>
  <c r="V1114" i="3"/>
  <c r="W1114" i="3"/>
  <c r="X1114" i="3"/>
  <c r="Y1114" i="3"/>
  <c r="Z1114" i="3"/>
  <c r="AA1114" i="3"/>
  <c r="AB1114" i="3"/>
  <c r="G1115" i="3"/>
  <c r="H1115" i="3"/>
  <c r="I1115" i="3"/>
  <c r="J1115" i="3"/>
  <c r="K1115" i="3"/>
  <c r="M1115" i="3"/>
  <c r="N1115" i="3"/>
  <c r="O1115" i="3"/>
  <c r="P1115" i="3"/>
  <c r="Q1115" i="3"/>
  <c r="R1115" i="3"/>
  <c r="S1115" i="3"/>
  <c r="T1115" i="3"/>
  <c r="U1115" i="3"/>
  <c r="V1115" i="3"/>
  <c r="W1115" i="3"/>
  <c r="X1115" i="3"/>
  <c r="Y1115" i="3"/>
  <c r="Z1115" i="3"/>
  <c r="AA1115" i="3"/>
  <c r="AB1115" i="3"/>
  <c r="G1116" i="3"/>
  <c r="H1116" i="3"/>
  <c r="I1116" i="3"/>
  <c r="J1116" i="3"/>
  <c r="K1116" i="3"/>
  <c r="M1116" i="3"/>
  <c r="Z1116" i="3"/>
  <c r="AA1116" i="3"/>
  <c r="AB1116" i="3"/>
  <c r="G1117" i="3"/>
  <c r="H1117" i="3"/>
  <c r="I1117" i="3"/>
  <c r="J1117" i="3"/>
  <c r="K1117" i="3"/>
  <c r="M1117" i="3"/>
  <c r="N1117" i="3"/>
  <c r="O1117" i="3"/>
  <c r="P1117" i="3"/>
  <c r="Q1117" i="3"/>
  <c r="R1117" i="3"/>
  <c r="S1117" i="3"/>
  <c r="T1117" i="3"/>
  <c r="U1117" i="3"/>
  <c r="V1117" i="3"/>
  <c r="W1117" i="3"/>
  <c r="X1117" i="3"/>
  <c r="Y1117" i="3"/>
  <c r="Z1117" i="3"/>
  <c r="AA1117" i="3"/>
  <c r="AB1117" i="3"/>
  <c r="G1118" i="3"/>
  <c r="H1118" i="3"/>
  <c r="I1118" i="3"/>
  <c r="J1118" i="3"/>
  <c r="K1118" i="3"/>
  <c r="M1118" i="3"/>
  <c r="N1118" i="3"/>
  <c r="O1118" i="3"/>
  <c r="P1118" i="3"/>
  <c r="Q1118" i="3"/>
  <c r="R1118" i="3"/>
  <c r="S1118" i="3"/>
  <c r="T1118" i="3"/>
  <c r="U1118" i="3"/>
  <c r="V1118" i="3"/>
  <c r="W1118" i="3"/>
  <c r="X1118" i="3"/>
  <c r="Y1118" i="3"/>
  <c r="Z1118" i="3"/>
  <c r="AA1118" i="3"/>
  <c r="AB1118" i="3"/>
  <c r="G1119" i="3"/>
  <c r="H1119" i="3"/>
  <c r="I1119" i="3"/>
  <c r="J1119" i="3"/>
  <c r="K1119" i="3"/>
  <c r="M1119" i="3"/>
  <c r="N1119" i="3"/>
  <c r="O1119" i="3"/>
  <c r="P1119" i="3"/>
  <c r="Q1119" i="3"/>
  <c r="R1119" i="3"/>
  <c r="S1119" i="3"/>
  <c r="T1119" i="3"/>
  <c r="U1119" i="3"/>
  <c r="V1119" i="3"/>
  <c r="W1119" i="3"/>
  <c r="X1119" i="3"/>
  <c r="Y1119" i="3"/>
  <c r="Z1119" i="3"/>
  <c r="AA1119" i="3"/>
  <c r="AB1119" i="3"/>
  <c r="G1120" i="3"/>
  <c r="H1120" i="3"/>
  <c r="I1120" i="3"/>
  <c r="J1120" i="3"/>
  <c r="K1120" i="3"/>
  <c r="M1120" i="3"/>
  <c r="N1120" i="3"/>
  <c r="O1120" i="3"/>
  <c r="P1120" i="3"/>
  <c r="Q1120" i="3"/>
  <c r="R1120" i="3"/>
  <c r="S1120" i="3"/>
  <c r="T1120" i="3"/>
  <c r="U1120" i="3"/>
  <c r="V1120" i="3"/>
  <c r="W1120" i="3"/>
  <c r="X1120" i="3"/>
  <c r="Y1120" i="3"/>
  <c r="Z1120" i="3"/>
  <c r="AA1120" i="3"/>
  <c r="AB1120" i="3"/>
  <c r="G1121" i="3"/>
  <c r="H1121" i="3"/>
  <c r="I1121" i="3"/>
  <c r="J1121" i="3"/>
  <c r="K1121" i="3"/>
  <c r="M1121" i="3"/>
  <c r="N1121" i="3"/>
  <c r="O1121" i="3"/>
  <c r="P1121" i="3"/>
  <c r="Q1121" i="3"/>
  <c r="R1121" i="3"/>
  <c r="S1121" i="3"/>
  <c r="T1121" i="3"/>
  <c r="U1121" i="3"/>
  <c r="V1121" i="3"/>
  <c r="W1121" i="3"/>
  <c r="X1121" i="3"/>
  <c r="Y1121" i="3"/>
  <c r="Z1121" i="3"/>
  <c r="AA1121" i="3"/>
  <c r="AB1121" i="3"/>
  <c r="G1122" i="3"/>
  <c r="H1122" i="3"/>
  <c r="I1122" i="3"/>
  <c r="J1122" i="3"/>
  <c r="K1122" i="3"/>
  <c r="M1122" i="3"/>
  <c r="N1122" i="3"/>
  <c r="O1122" i="3"/>
  <c r="P1122" i="3"/>
  <c r="Q1122" i="3"/>
  <c r="R1122" i="3"/>
  <c r="S1122" i="3"/>
  <c r="T1122" i="3"/>
  <c r="U1122" i="3"/>
  <c r="V1122" i="3"/>
  <c r="W1122" i="3"/>
  <c r="X1122" i="3"/>
  <c r="Y1122" i="3"/>
  <c r="Z1122" i="3"/>
  <c r="AA1122" i="3"/>
  <c r="AB1122" i="3"/>
  <c r="G1123" i="3"/>
  <c r="H1123" i="3"/>
  <c r="I1123" i="3"/>
  <c r="J1123" i="3"/>
  <c r="K1123" i="3"/>
  <c r="M1123" i="3"/>
  <c r="N1123" i="3"/>
  <c r="O1123" i="3"/>
  <c r="P1123" i="3"/>
  <c r="Q1123" i="3"/>
  <c r="R1123" i="3"/>
  <c r="S1123" i="3"/>
  <c r="T1123" i="3"/>
  <c r="U1123" i="3"/>
  <c r="V1123" i="3"/>
  <c r="W1123" i="3"/>
  <c r="X1123" i="3"/>
  <c r="Y1123" i="3"/>
  <c r="Z1123" i="3"/>
  <c r="AA1123" i="3"/>
  <c r="AB1123" i="3"/>
  <c r="G1124" i="3"/>
  <c r="H1124" i="3"/>
  <c r="I1124" i="3"/>
  <c r="J1124" i="3"/>
  <c r="K1124" i="3"/>
  <c r="M1124" i="3"/>
  <c r="N1124" i="3"/>
  <c r="O1124" i="3"/>
  <c r="P1124" i="3"/>
  <c r="Q1124" i="3"/>
  <c r="R1124" i="3"/>
  <c r="S1124" i="3"/>
  <c r="T1124" i="3"/>
  <c r="U1124" i="3"/>
  <c r="V1124" i="3"/>
  <c r="W1124" i="3"/>
  <c r="X1124" i="3"/>
  <c r="Y1124" i="3"/>
  <c r="Z1124" i="3"/>
  <c r="AA1124" i="3"/>
  <c r="AB1124" i="3"/>
  <c r="G1125" i="3"/>
  <c r="H1125" i="3"/>
  <c r="I1125" i="3"/>
  <c r="J1125" i="3"/>
  <c r="K1125" i="3"/>
  <c r="M1125" i="3"/>
  <c r="N1125" i="3"/>
  <c r="O1125" i="3"/>
  <c r="P1125" i="3"/>
  <c r="Q1125" i="3"/>
  <c r="R1125" i="3"/>
  <c r="S1125" i="3"/>
  <c r="T1125" i="3"/>
  <c r="U1125" i="3"/>
  <c r="V1125" i="3"/>
  <c r="W1125" i="3"/>
  <c r="X1125" i="3"/>
  <c r="Y1125" i="3"/>
  <c r="Z1125" i="3"/>
  <c r="AA1125" i="3"/>
  <c r="AB1125" i="3"/>
  <c r="G1126" i="3"/>
  <c r="H1126" i="3"/>
  <c r="I1126" i="3"/>
  <c r="J1126" i="3"/>
  <c r="K1126" i="3"/>
  <c r="M1126" i="3"/>
  <c r="N1126" i="3"/>
  <c r="O1126" i="3"/>
  <c r="P1126" i="3"/>
  <c r="Q1126" i="3"/>
  <c r="R1126" i="3"/>
  <c r="S1126" i="3"/>
  <c r="T1126" i="3"/>
  <c r="U1126" i="3"/>
  <c r="V1126" i="3"/>
  <c r="W1126" i="3"/>
  <c r="X1126" i="3"/>
  <c r="Y1126" i="3"/>
  <c r="Z1126" i="3"/>
  <c r="AA1126" i="3"/>
  <c r="AB1126" i="3"/>
  <c r="G1127" i="3"/>
  <c r="H1127" i="3"/>
  <c r="I1127" i="3"/>
  <c r="J1127" i="3"/>
  <c r="K1127" i="3"/>
  <c r="M1127" i="3"/>
  <c r="N1127" i="3"/>
  <c r="O1127" i="3"/>
  <c r="P1127" i="3"/>
  <c r="Q1127" i="3"/>
  <c r="R1127" i="3"/>
  <c r="S1127" i="3"/>
  <c r="T1127" i="3"/>
  <c r="U1127" i="3"/>
  <c r="V1127" i="3"/>
  <c r="W1127" i="3"/>
  <c r="X1127" i="3"/>
  <c r="Y1127" i="3"/>
  <c r="Z1127" i="3"/>
  <c r="AA1127" i="3"/>
  <c r="AB1127" i="3"/>
  <c r="G1128" i="3"/>
  <c r="H1128" i="3"/>
  <c r="I1128" i="3"/>
  <c r="J1128" i="3"/>
  <c r="K1128" i="3"/>
  <c r="M1128" i="3"/>
  <c r="Z1128" i="3"/>
  <c r="AA1128" i="3"/>
  <c r="AB1128" i="3"/>
  <c r="Z1129" i="3"/>
  <c r="AA1129" i="3"/>
  <c r="AB1129" i="3"/>
  <c r="G1130" i="3"/>
  <c r="H1130" i="3"/>
  <c r="I1130" i="3"/>
  <c r="J1130" i="3"/>
  <c r="K1130" i="3"/>
  <c r="M1130" i="3"/>
  <c r="N1130" i="3"/>
  <c r="O1130" i="3"/>
  <c r="P1130" i="3"/>
  <c r="Q1130" i="3"/>
  <c r="R1130" i="3"/>
  <c r="S1130" i="3"/>
  <c r="T1130" i="3"/>
  <c r="U1130" i="3"/>
  <c r="V1130" i="3"/>
  <c r="W1130" i="3"/>
  <c r="X1130" i="3"/>
  <c r="Y1130" i="3"/>
  <c r="Z1130" i="3"/>
  <c r="AA1130" i="3"/>
  <c r="AB1130" i="3"/>
  <c r="G1131" i="3"/>
  <c r="H1131" i="3"/>
  <c r="I1131" i="3"/>
  <c r="J1131" i="3"/>
  <c r="K1131" i="3"/>
  <c r="M1131" i="3"/>
  <c r="N1131" i="3"/>
  <c r="O1131" i="3"/>
  <c r="P1131" i="3"/>
  <c r="Q1131" i="3"/>
  <c r="R1131" i="3"/>
  <c r="S1131" i="3"/>
  <c r="T1131" i="3"/>
  <c r="U1131" i="3"/>
  <c r="V1131" i="3"/>
  <c r="W1131" i="3"/>
  <c r="X1131" i="3"/>
  <c r="Y1131" i="3"/>
  <c r="Z1131" i="3"/>
  <c r="AA1131" i="3"/>
  <c r="AB1131" i="3"/>
  <c r="G1132" i="3"/>
  <c r="H1132" i="3"/>
  <c r="I1132" i="3"/>
  <c r="J1132" i="3"/>
  <c r="K1132" i="3"/>
  <c r="M1132" i="3"/>
  <c r="N1132" i="3"/>
  <c r="O1132" i="3"/>
  <c r="P1132" i="3"/>
  <c r="Q1132" i="3"/>
  <c r="R1132" i="3"/>
  <c r="S1132" i="3"/>
  <c r="T1132" i="3"/>
  <c r="U1132" i="3"/>
  <c r="V1132" i="3"/>
  <c r="W1132" i="3"/>
  <c r="X1132" i="3"/>
  <c r="Y1132" i="3"/>
  <c r="Z1132" i="3"/>
  <c r="AA1132" i="3"/>
  <c r="AB1132" i="3"/>
  <c r="G1133" i="3"/>
  <c r="H1133" i="3"/>
  <c r="I1133" i="3"/>
  <c r="J1133" i="3"/>
  <c r="K1133" i="3"/>
  <c r="M1133" i="3"/>
  <c r="N1133" i="3"/>
  <c r="O1133" i="3"/>
  <c r="P1133" i="3"/>
  <c r="Q1133" i="3"/>
  <c r="R1133" i="3"/>
  <c r="S1133" i="3"/>
  <c r="T1133" i="3"/>
  <c r="U1133" i="3"/>
  <c r="V1133" i="3"/>
  <c r="W1133" i="3"/>
  <c r="X1133" i="3"/>
  <c r="Y1133" i="3"/>
  <c r="Z1133" i="3"/>
  <c r="AA1133" i="3"/>
  <c r="AB1133" i="3"/>
  <c r="G1134" i="3"/>
  <c r="H1134" i="3"/>
  <c r="I1134" i="3"/>
  <c r="J1134" i="3"/>
  <c r="K1134" i="3"/>
  <c r="M1134" i="3"/>
  <c r="N1134" i="3"/>
  <c r="O1134" i="3"/>
  <c r="P1134" i="3"/>
  <c r="Q1134" i="3"/>
  <c r="R1134" i="3"/>
  <c r="S1134" i="3"/>
  <c r="T1134" i="3"/>
  <c r="U1134" i="3"/>
  <c r="V1134" i="3"/>
  <c r="W1134" i="3"/>
  <c r="X1134" i="3"/>
  <c r="Y1134" i="3"/>
  <c r="Z1134" i="3"/>
  <c r="AA1134" i="3"/>
  <c r="AB1134" i="3"/>
  <c r="G1135" i="3"/>
  <c r="H1135" i="3"/>
  <c r="I1135" i="3"/>
  <c r="J1135" i="3"/>
  <c r="K1135" i="3"/>
  <c r="M1135" i="3"/>
  <c r="N1135" i="3"/>
  <c r="O1135" i="3"/>
  <c r="P1135" i="3"/>
  <c r="Q1135" i="3"/>
  <c r="R1135" i="3"/>
  <c r="S1135" i="3"/>
  <c r="T1135" i="3"/>
  <c r="U1135" i="3"/>
  <c r="V1135" i="3"/>
  <c r="W1135" i="3"/>
  <c r="X1135" i="3"/>
  <c r="Y1135" i="3"/>
  <c r="Z1135" i="3"/>
  <c r="AA1135" i="3"/>
  <c r="AB1135" i="3"/>
  <c r="G1136" i="3"/>
  <c r="H1136" i="3"/>
  <c r="I1136" i="3"/>
  <c r="J1136" i="3"/>
  <c r="K1136" i="3"/>
  <c r="M1136" i="3"/>
  <c r="N1136" i="3"/>
  <c r="O1136" i="3"/>
  <c r="P1136" i="3"/>
  <c r="Q1136" i="3"/>
  <c r="R1136" i="3"/>
  <c r="S1136" i="3"/>
  <c r="T1136" i="3"/>
  <c r="U1136" i="3"/>
  <c r="V1136" i="3"/>
  <c r="W1136" i="3"/>
  <c r="X1136" i="3"/>
  <c r="Y1136" i="3"/>
  <c r="Z1136" i="3"/>
  <c r="AA1136" i="3"/>
  <c r="AB1136" i="3"/>
  <c r="G1137" i="3"/>
  <c r="H1137" i="3"/>
  <c r="I1137" i="3"/>
  <c r="J1137" i="3"/>
  <c r="K1137" i="3"/>
  <c r="M1137" i="3"/>
  <c r="N1137" i="3"/>
  <c r="O1137" i="3"/>
  <c r="P1137" i="3"/>
  <c r="Q1137" i="3"/>
  <c r="R1137" i="3"/>
  <c r="S1137" i="3"/>
  <c r="T1137" i="3"/>
  <c r="U1137" i="3"/>
  <c r="V1137" i="3"/>
  <c r="W1137" i="3"/>
  <c r="X1137" i="3"/>
  <c r="Y1137" i="3"/>
  <c r="Z1137" i="3"/>
  <c r="AA1137" i="3"/>
  <c r="AB1137" i="3"/>
  <c r="G1138" i="3"/>
  <c r="H1138" i="3"/>
  <c r="I1138" i="3"/>
  <c r="J1138" i="3"/>
  <c r="K1138" i="3"/>
  <c r="M1138" i="3"/>
  <c r="N1138" i="3"/>
  <c r="O1138" i="3"/>
  <c r="P1138" i="3"/>
  <c r="Q1138" i="3"/>
  <c r="R1138" i="3"/>
  <c r="S1138" i="3"/>
  <c r="T1138" i="3"/>
  <c r="U1138" i="3"/>
  <c r="V1138" i="3"/>
  <c r="W1138" i="3"/>
  <c r="X1138" i="3"/>
  <c r="Y1138" i="3"/>
  <c r="Z1138" i="3"/>
  <c r="AA1138" i="3"/>
  <c r="AB1138" i="3"/>
  <c r="G1139" i="3"/>
  <c r="H1139" i="3"/>
  <c r="I1139" i="3"/>
  <c r="J1139" i="3"/>
  <c r="K1139" i="3"/>
  <c r="M1139" i="3"/>
  <c r="N1139" i="3"/>
  <c r="O1139" i="3"/>
  <c r="P1139" i="3"/>
  <c r="Q1139" i="3"/>
  <c r="R1139" i="3"/>
  <c r="S1139" i="3"/>
  <c r="T1139" i="3"/>
  <c r="U1139" i="3"/>
  <c r="V1139" i="3"/>
  <c r="W1139" i="3"/>
  <c r="X1139" i="3"/>
  <c r="Y1139" i="3"/>
  <c r="Z1139" i="3"/>
  <c r="AA1139" i="3"/>
  <c r="AB1139" i="3"/>
  <c r="G1140" i="3"/>
  <c r="H1140" i="3"/>
  <c r="I1140" i="3"/>
  <c r="J1140" i="3"/>
  <c r="K1140" i="3"/>
  <c r="M1140" i="3"/>
  <c r="N1140" i="3"/>
  <c r="O1140" i="3"/>
  <c r="P1140" i="3"/>
  <c r="Q1140" i="3"/>
  <c r="R1140" i="3"/>
  <c r="S1140" i="3"/>
  <c r="T1140" i="3"/>
  <c r="U1140" i="3"/>
  <c r="V1140" i="3"/>
  <c r="W1140" i="3"/>
  <c r="X1140" i="3"/>
  <c r="Y1140" i="3"/>
  <c r="Z1140" i="3"/>
  <c r="AA1140" i="3"/>
  <c r="AB1140" i="3"/>
  <c r="G1141" i="3"/>
  <c r="H1141" i="3"/>
  <c r="I1141" i="3"/>
  <c r="J1141" i="3"/>
  <c r="K1141" i="3"/>
  <c r="M1141" i="3"/>
  <c r="N1141" i="3"/>
  <c r="O1141" i="3"/>
  <c r="P1141" i="3"/>
  <c r="Q1141" i="3"/>
  <c r="R1141" i="3"/>
  <c r="S1141" i="3"/>
  <c r="T1141" i="3"/>
  <c r="U1141" i="3"/>
  <c r="V1141" i="3"/>
  <c r="W1141" i="3"/>
  <c r="X1141" i="3"/>
  <c r="Y1141" i="3"/>
  <c r="Z1141" i="3"/>
  <c r="AA1141" i="3"/>
  <c r="AB1141" i="3"/>
  <c r="G1142" i="3"/>
  <c r="H1142" i="3"/>
  <c r="I1142" i="3"/>
  <c r="J1142" i="3"/>
  <c r="K1142" i="3"/>
  <c r="M1142" i="3"/>
  <c r="N1142" i="3"/>
  <c r="O1142" i="3"/>
  <c r="P1142" i="3"/>
  <c r="Q1142" i="3"/>
  <c r="R1142" i="3"/>
  <c r="S1142" i="3"/>
  <c r="T1142" i="3"/>
  <c r="U1142" i="3"/>
  <c r="V1142" i="3"/>
  <c r="W1142" i="3"/>
  <c r="X1142" i="3"/>
  <c r="Y1142" i="3"/>
  <c r="Z1142" i="3"/>
  <c r="AA1142" i="3"/>
  <c r="AB1142" i="3"/>
  <c r="G1143" i="3"/>
  <c r="H1143" i="3"/>
  <c r="I1143" i="3"/>
  <c r="J1143" i="3"/>
  <c r="K1143" i="3"/>
  <c r="M1143" i="3"/>
  <c r="N1143" i="3"/>
  <c r="O1143" i="3"/>
  <c r="P1143" i="3"/>
  <c r="Q1143" i="3"/>
  <c r="R1143" i="3"/>
  <c r="S1143" i="3"/>
  <c r="T1143" i="3"/>
  <c r="U1143" i="3"/>
  <c r="V1143" i="3"/>
  <c r="W1143" i="3"/>
  <c r="X1143" i="3"/>
  <c r="Y1143" i="3"/>
  <c r="Z1143" i="3"/>
  <c r="AA1143" i="3"/>
  <c r="AB1143" i="3"/>
  <c r="G1144" i="3"/>
  <c r="H1144" i="3"/>
  <c r="I1144" i="3"/>
  <c r="J1144" i="3"/>
  <c r="K1144" i="3"/>
  <c r="M1144" i="3"/>
  <c r="N1144" i="3"/>
  <c r="O1144" i="3"/>
  <c r="P1144" i="3"/>
  <c r="Q1144" i="3"/>
  <c r="R1144" i="3"/>
  <c r="S1144" i="3"/>
  <c r="T1144" i="3"/>
  <c r="U1144" i="3"/>
  <c r="V1144" i="3"/>
  <c r="W1144" i="3"/>
  <c r="X1144" i="3"/>
  <c r="Y1144" i="3"/>
  <c r="Z1144" i="3"/>
  <c r="AA1144" i="3"/>
  <c r="AB1144" i="3"/>
  <c r="G1145" i="3"/>
  <c r="H1145" i="3"/>
  <c r="I1145" i="3"/>
  <c r="J1145" i="3"/>
  <c r="K1145" i="3"/>
  <c r="M1145" i="3"/>
  <c r="N1145" i="3"/>
  <c r="O1145" i="3"/>
  <c r="P1145" i="3"/>
  <c r="Q1145" i="3"/>
  <c r="R1145" i="3"/>
  <c r="S1145" i="3"/>
  <c r="T1145" i="3"/>
  <c r="U1145" i="3"/>
  <c r="V1145" i="3"/>
  <c r="W1145" i="3"/>
  <c r="X1145" i="3"/>
  <c r="Y1145" i="3"/>
  <c r="Z1145" i="3"/>
  <c r="AA1145" i="3"/>
  <c r="AB1145" i="3"/>
  <c r="G1146" i="3"/>
  <c r="H1146" i="3"/>
  <c r="I1146" i="3"/>
  <c r="J1146" i="3"/>
  <c r="K1146" i="3"/>
  <c r="M1146" i="3"/>
  <c r="N1146" i="3"/>
  <c r="O1146" i="3"/>
  <c r="P1146" i="3"/>
  <c r="Q1146" i="3"/>
  <c r="R1146" i="3"/>
  <c r="S1146" i="3"/>
  <c r="T1146" i="3"/>
  <c r="U1146" i="3"/>
  <c r="V1146" i="3"/>
  <c r="W1146" i="3"/>
  <c r="X1146" i="3"/>
  <c r="Y1146" i="3"/>
  <c r="Z1146" i="3"/>
  <c r="AA1146" i="3"/>
  <c r="AB1146" i="3"/>
  <c r="G1147" i="3"/>
  <c r="H1147" i="3"/>
  <c r="I1147" i="3"/>
  <c r="J1147" i="3"/>
  <c r="K1147" i="3"/>
  <c r="M1147" i="3"/>
  <c r="N1147" i="3"/>
  <c r="O1147" i="3"/>
  <c r="P1147" i="3"/>
  <c r="Q1147" i="3"/>
  <c r="R1147" i="3"/>
  <c r="S1147" i="3"/>
  <c r="T1147" i="3"/>
  <c r="U1147" i="3"/>
  <c r="V1147" i="3"/>
  <c r="W1147" i="3"/>
  <c r="X1147" i="3"/>
  <c r="Y1147" i="3"/>
  <c r="Z1147" i="3"/>
  <c r="AA1147" i="3"/>
  <c r="AB1147" i="3"/>
  <c r="G1148" i="3"/>
  <c r="H1148" i="3"/>
  <c r="I1148" i="3"/>
  <c r="J1148" i="3"/>
  <c r="K1148" i="3"/>
  <c r="M1148" i="3"/>
  <c r="N1148" i="3"/>
  <c r="O1148" i="3"/>
  <c r="P1148" i="3"/>
  <c r="Q1148" i="3"/>
  <c r="R1148" i="3"/>
  <c r="S1148" i="3"/>
  <c r="T1148" i="3"/>
  <c r="U1148" i="3"/>
  <c r="V1148" i="3"/>
  <c r="W1148" i="3"/>
  <c r="X1148" i="3"/>
  <c r="Y1148" i="3"/>
  <c r="Z1148" i="3"/>
  <c r="AA1148" i="3"/>
  <c r="AB1148" i="3"/>
  <c r="G1149" i="3"/>
  <c r="H1149" i="3"/>
  <c r="I1149" i="3"/>
  <c r="J1149" i="3"/>
  <c r="K1149" i="3"/>
  <c r="M1149" i="3"/>
  <c r="N1149" i="3"/>
  <c r="O1149" i="3"/>
  <c r="P1149" i="3"/>
  <c r="Q1149" i="3"/>
  <c r="R1149" i="3"/>
  <c r="S1149" i="3"/>
  <c r="T1149" i="3"/>
  <c r="U1149" i="3"/>
  <c r="V1149" i="3"/>
  <c r="W1149" i="3"/>
  <c r="X1149" i="3"/>
  <c r="Y1149" i="3"/>
  <c r="Z1149" i="3"/>
  <c r="AA1149" i="3"/>
  <c r="AB1149" i="3"/>
  <c r="G1150" i="3"/>
  <c r="H1150" i="3"/>
  <c r="I1150" i="3"/>
  <c r="J1150" i="3"/>
  <c r="K1150" i="3"/>
  <c r="M1150" i="3"/>
  <c r="N1150" i="3"/>
  <c r="O1150" i="3"/>
  <c r="P1150" i="3"/>
  <c r="Q1150" i="3"/>
  <c r="R1150" i="3"/>
  <c r="S1150" i="3"/>
  <c r="T1150" i="3"/>
  <c r="U1150" i="3"/>
  <c r="V1150" i="3"/>
  <c r="W1150" i="3"/>
  <c r="X1150" i="3"/>
  <c r="Y1150" i="3"/>
  <c r="Z1150" i="3"/>
  <c r="AA1150" i="3"/>
  <c r="AB1150" i="3"/>
  <c r="G1151" i="3"/>
  <c r="H1151" i="3"/>
  <c r="I1151" i="3"/>
  <c r="J1151" i="3"/>
  <c r="K1151" i="3"/>
  <c r="M1151" i="3"/>
  <c r="N1151" i="3"/>
  <c r="O1151" i="3"/>
  <c r="P1151" i="3"/>
  <c r="Q1151" i="3"/>
  <c r="R1151" i="3"/>
  <c r="S1151" i="3"/>
  <c r="T1151" i="3"/>
  <c r="U1151" i="3"/>
  <c r="V1151" i="3"/>
  <c r="W1151" i="3"/>
  <c r="X1151" i="3"/>
  <c r="Y1151" i="3"/>
  <c r="Z1151" i="3"/>
  <c r="AA1151" i="3"/>
  <c r="AB1151" i="3"/>
  <c r="G1152" i="3"/>
  <c r="H1152" i="3"/>
  <c r="I1152" i="3"/>
  <c r="J1152" i="3"/>
  <c r="K1152" i="3"/>
  <c r="M1152" i="3"/>
  <c r="N1152" i="3"/>
  <c r="O1152" i="3"/>
  <c r="P1152" i="3"/>
  <c r="Q1152" i="3"/>
  <c r="R1152" i="3"/>
  <c r="S1152" i="3"/>
  <c r="T1152" i="3"/>
  <c r="U1152" i="3"/>
  <c r="V1152" i="3"/>
  <c r="W1152" i="3"/>
  <c r="X1152" i="3"/>
  <c r="Y1152" i="3"/>
  <c r="Z1152" i="3"/>
  <c r="AA1152" i="3"/>
  <c r="AB1152" i="3"/>
  <c r="G1153" i="3"/>
  <c r="H1153" i="3"/>
  <c r="I1153" i="3"/>
  <c r="J1153" i="3"/>
  <c r="K1153" i="3"/>
  <c r="M1153" i="3"/>
  <c r="N1153" i="3"/>
  <c r="O1153" i="3"/>
  <c r="P1153" i="3"/>
  <c r="Q1153" i="3"/>
  <c r="R1153" i="3"/>
  <c r="S1153" i="3"/>
  <c r="T1153" i="3"/>
  <c r="U1153" i="3"/>
  <c r="V1153" i="3"/>
  <c r="W1153" i="3"/>
  <c r="X1153" i="3"/>
  <c r="Y1153" i="3"/>
  <c r="Z1153" i="3"/>
  <c r="AA1153" i="3"/>
  <c r="AB1153" i="3"/>
  <c r="G1154" i="3"/>
  <c r="H1154" i="3"/>
  <c r="I1154" i="3"/>
  <c r="J1154" i="3"/>
  <c r="K1154" i="3"/>
  <c r="M1154" i="3"/>
  <c r="N1154" i="3"/>
  <c r="O1154" i="3"/>
  <c r="P1154" i="3"/>
  <c r="Q1154" i="3"/>
  <c r="R1154" i="3"/>
  <c r="S1154" i="3"/>
  <c r="T1154" i="3"/>
  <c r="U1154" i="3"/>
  <c r="V1154" i="3"/>
  <c r="W1154" i="3"/>
  <c r="X1154" i="3"/>
  <c r="Y1154" i="3"/>
  <c r="Z1154" i="3"/>
  <c r="AA1154" i="3"/>
  <c r="AB1154" i="3"/>
  <c r="G1155" i="3"/>
  <c r="H1155" i="3"/>
  <c r="I1155" i="3"/>
  <c r="J1155" i="3"/>
  <c r="K1155" i="3"/>
  <c r="M1155" i="3"/>
  <c r="N1155" i="3"/>
  <c r="O1155" i="3"/>
  <c r="P1155" i="3"/>
  <c r="Q1155" i="3"/>
  <c r="R1155" i="3"/>
  <c r="S1155" i="3"/>
  <c r="T1155" i="3"/>
  <c r="U1155" i="3"/>
  <c r="V1155" i="3"/>
  <c r="W1155" i="3"/>
  <c r="X1155" i="3"/>
  <c r="Y1155" i="3"/>
  <c r="Z1155" i="3"/>
  <c r="AA1155" i="3"/>
  <c r="AB1155" i="3"/>
  <c r="G1156" i="3"/>
  <c r="H1156" i="3"/>
  <c r="I1156" i="3"/>
  <c r="J1156" i="3"/>
  <c r="K1156" i="3"/>
  <c r="M1156" i="3"/>
  <c r="N1156" i="3"/>
  <c r="O1156" i="3"/>
  <c r="P1156" i="3"/>
  <c r="Q1156" i="3"/>
  <c r="R1156" i="3"/>
  <c r="S1156" i="3"/>
  <c r="T1156" i="3"/>
  <c r="U1156" i="3"/>
  <c r="V1156" i="3"/>
  <c r="W1156" i="3"/>
  <c r="X1156" i="3"/>
  <c r="Y1156" i="3"/>
  <c r="Z1156" i="3"/>
  <c r="AA1156" i="3"/>
  <c r="AB1156" i="3"/>
  <c r="G1157" i="3"/>
  <c r="H1157" i="3"/>
  <c r="I1157" i="3"/>
  <c r="J1157" i="3"/>
  <c r="K1157" i="3"/>
  <c r="M1157" i="3"/>
  <c r="N1157" i="3"/>
  <c r="O1157" i="3"/>
  <c r="P1157" i="3"/>
  <c r="Q1157" i="3"/>
  <c r="R1157" i="3"/>
  <c r="S1157" i="3"/>
  <c r="T1157" i="3"/>
  <c r="U1157" i="3"/>
  <c r="V1157" i="3"/>
  <c r="W1157" i="3"/>
  <c r="X1157" i="3"/>
  <c r="Y1157" i="3"/>
  <c r="Z1157" i="3"/>
  <c r="AA1157" i="3"/>
  <c r="AB1157" i="3"/>
  <c r="G1158" i="3"/>
  <c r="H1158" i="3"/>
  <c r="I1158" i="3"/>
  <c r="J1158" i="3"/>
  <c r="K1158" i="3"/>
  <c r="M1158" i="3"/>
  <c r="N1158" i="3"/>
  <c r="O1158" i="3"/>
  <c r="P1158" i="3"/>
  <c r="Q1158" i="3"/>
  <c r="R1158" i="3"/>
  <c r="S1158" i="3"/>
  <c r="T1158" i="3"/>
  <c r="U1158" i="3"/>
  <c r="V1158" i="3"/>
  <c r="W1158" i="3"/>
  <c r="X1158" i="3"/>
  <c r="Y1158" i="3"/>
  <c r="Z1158" i="3"/>
  <c r="AA1158" i="3"/>
  <c r="AB1158" i="3"/>
  <c r="G1159" i="3"/>
  <c r="H1159" i="3"/>
  <c r="I1159" i="3"/>
  <c r="J1159" i="3"/>
  <c r="K1159" i="3"/>
  <c r="M1159" i="3"/>
  <c r="N1159" i="3"/>
  <c r="O1159" i="3"/>
  <c r="P1159" i="3"/>
  <c r="Q1159" i="3"/>
  <c r="R1159" i="3"/>
  <c r="S1159" i="3"/>
  <c r="T1159" i="3"/>
  <c r="U1159" i="3"/>
  <c r="V1159" i="3"/>
  <c r="W1159" i="3"/>
  <c r="X1159" i="3"/>
  <c r="Y1159" i="3"/>
  <c r="Z1159" i="3"/>
  <c r="AA1159" i="3"/>
  <c r="AB1159" i="3"/>
  <c r="G1160" i="3"/>
  <c r="H1160" i="3"/>
  <c r="I1160" i="3"/>
  <c r="J1160" i="3"/>
  <c r="K1160" i="3"/>
  <c r="M1160" i="3"/>
  <c r="N1160" i="3"/>
  <c r="O1160" i="3"/>
  <c r="P1160" i="3"/>
  <c r="Q1160" i="3"/>
  <c r="R1160" i="3"/>
  <c r="S1160" i="3"/>
  <c r="T1160" i="3"/>
  <c r="U1160" i="3"/>
  <c r="V1160" i="3"/>
  <c r="W1160" i="3"/>
  <c r="X1160" i="3"/>
  <c r="Y1160" i="3"/>
  <c r="Z1160" i="3"/>
  <c r="AA1160" i="3"/>
  <c r="AB1160" i="3"/>
  <c r="G1161" i="3"/>
  <c r="H1161" i="3"/>
  <c r="I1161" i="3"/>
  <c r="J1161" i="3"/>
  <c r="K1161" i="3"/>
  <c r="M1161" i="3"/>
  <c r="N1161" i="3"/>
  <c r="O1161" i="3"/>
  <c r="P1161" i="3"/>
  <c r="Q1161" i="3"/>
  <c r="R1161" i="3"/>
  <c r="S1161" i="3"/>
  <c r="T1161" i="3"/>
  <c r="U1161" i="3"/>
  <c r="V1161" i="3"/>
  <c r="W1161" i="3"/>
  <c r="X1161" i="3"/>
  <c r="Y1161" i="3"/>
  <c r="Z1161" i="3"/>
  <c r="AA1161" i="3"/>
  <c r="AB1161" i="3"/>
  <c r="G1162" i="3"/>
  <c r="H1162" i="3"/>
  <c r="I1162" i="3"/>
  <c r="J1162" i="3"/>
  <c r="K1162" i="3"/>
  <c r="M1162" i="3"/>
  <c r="N1162" i="3"/>
  <c r="O1162" i="3"/>
  <c r="P1162" i="3"/>
  <c r="Q1162" i="3"/>
  <c r="R1162" i="3"/>
  <c r="S1162" i="3"/>
  <c r="T1162" i="3"/>
  <c r="U1162" i="3"/>
  <c r="V1162" i="3"/>
  <c r="W1162" i="3"/>
  <c r="X1162" i="3"/>
  <c r="Y1162" i="3"/>
  <c r="Z1162" i="3"/>
  <c r="AA1162" i="3"/>
  <c r="AB1162" i="3"/>
  <c r="G1163" i="3"/>
  <c r="H1163" i="3"/>
  <c r="I1163" i="3"/>
  <c r="J1163" i="3"/>
  <c r="K1163" i="3"/>
  <c r="M1163" i="3"/>
  <c r="N1163" i="3"/>
  <c r="O1163" i="3"/>
  <c r="P1163" i="3"/>
  <c r="Q1163" i="3"/>
  <c r="R1163" i="3"/>
  <c r="S1163" i="3"/>
  <c r="T1163" i="3"/>
  <c r="U1163" i="3"/>
  <c r="V1163" i="3"/>
  <c r="W1163" i="3"/>
  <c r="X1163" i="3"/>
  <c r="Y1163" i="3"/>
  <c r="Z1163" i="3"/>
  <c r="AA1163" i="3"/>
  <c r="AB1163" i="3"/>
  <c r="G1164" i="3"/>
  <c r="H1164" i="3"/>
  <c r="I1164" i="3"/>
  <c r="J1164" i="3"/>
  <c r="K1164" i="3"/>
  <c r="M1164" i="3"/>
  <c r="N1164" i="3"/>
  <c r="O1164" i="3"/>
  <c r="P1164" i="3"/>
  <c r="Q1164" i="3"/>
  <c r="R1164" i="3"/>
  <c r="S1164" i="3"/>
  <c r="T1164" i="3"/>
  <c r="U1164" i="3"/>
  <c r="V1164" i="3"/>
  <c r="W1164" i="3"/>
  <c r="X1164" i="3"/>
  <c r="Y1164" i="3"/>
  <c r="Z1164" i="3"/>
  <c r="AA1164" i="3"/>
  <c r="AB1164" i="3"/>
  <c r="G1165" i="3"/>
  <c r="H1165" i="3"/>
  <c r="I1165" i="3"/>
  <c r="J1165" i="3"/>
  <c r="K1165" i="3"/>
  <c r="M1165" i="3"/>
  <c r="N1165" i="3"/>
  <c r="O1165" i="3"/>
  <c r="P1165" i="3"/>
  <c r="Q1165" i="3"/>
  <c r="R1165" i="3"/>
  <c r="S1165" i="3"/>
  <c r="T1165" i="3"/>
  <c r="U1165" i="3"/>
  <c r="V1165" i="3"/>
  <c r="W1165" i="3"/>
  <c r="X1165" i="3"/>
  <c r="Y1165" i="3"/>
  <c r="Z1165" i="3"/>
  <c r="AA1165" i="3"/>
  <c r="AB1165" i="3"/>
  <c r="G1166" i="3"/>
  <c r="H1166" i="3"/>
  <c r="I1166" i="3"/>
  <c r="J1166" i="3"/>
  <c r="K1166" i="3"/>
  <c r="M1166" i="3"/>
  <c r="N1166" i="3"/>
  <c r="O1166" i="3"/>
  <c r="P1166" i="3"/>
  <c r="Q1166" i="3"/>
  <c r="R1166" i="3"/>
  <c r="S1166" i="3"/>
  <c r="T1166" i="3"/>
  <c r="U1166" i="3"/>
  <c r="V1166" i="3"/>
  <c r="W1166" i="3"/>
  <c r="X1166" i="3"/>
  <c r="Y1166" i="3"/>
  <c r="Z1166" i="3"/>
  <c r="AA1166" i="3"/>
  <c r="AB1166" i="3"/>
  <c r="G1167" i="3"/>
  <c r="H1167" i="3"/>
  <c r="I1167" i="3"/>
  <c r="J1167" i="3"/>
  <c r="K1167" i="3"/>
  <c r="M1167" i="3"/>
  <c r="N1167" i="3"/>
  <c r="O1167" i="3"/>
  <c r="P1167" i="3"/>
  <c r="Q1167" i="3"/>
  <c r="R1167" i="3"/>
  <c r="S1167" i="3"/>
  <c r="T1167" i="3"/>
  <c r="U1167" i="3"/>
  <c r="V1167" i="3"/>
  <c r="W1167" i="3"/>
  <c r="X1167" i="3"/>
  <c r="Y1167" i="3"/>
  <c r="Z1167" i="3"/>
  <c r="AA1167" i="3"/>
  <c r="AB1167" i="3"/>
  <c r="G1168" i="3"/>
  <c r="H1168" i="3"/>
  <c r="I1168" i="3"/>
  <c r="J1168" i="3"/>
  <c r="K1168" i="3"/>
  <c r="M1168" i="3"/>
  <c r="N1168" i="3"/>
  <c r="O1168" i="3"/>
  <c r="P1168" i="3"/>
  <c r="Q1168" i="3"/>
  <c r="R1168" i="3"/>
  <c r="S1168" i="3"/>
  <c r="T1168" i="3"/>
  <c r="U1168" i="3"/>
  <c r="V1168" i="3"/>
  <c r="W1168" i="3"/>
  <c r="X1168" i="3"/>
  <c r="Y1168" i="3"/>
  <c r="Z1168" i="3"/>
  <c r="AA1168" i="3"/>
  <c r="AB1168" i="3"/>
  <c r="G1169" i="3"/>
  <c r="H1169" i="3"/>
  <c r="I1169" i="3"/>
  <c r="J1169" i="3"/>
  <c r="K1169" i="3"/>
  <c r="M1169" i="3"/>
  <c r="N1169" i="3"/>
  <c r="O1169" i="3"/>
  <c r="P1169" i="3"/>
  <c r="Q1169" i="3"/>
  <c r="R1169" i="3"/>
  <c r="S1169" i="3"/>
  <c r="T1169" i="3"/>
  <c r="U1169" i="3"/>
  <c r="V1169" i="3"/>
  <c r="W1169" i="3"/>
  <c r="X1169" i="3"/>
  <c r="Y1169" i="3"/>
  <c r="Z1169" i="3"/>
  <c r="AA1169" i="3"/>
  <c r="AB1169" i="3"/>
  <c r="G1170" i="3"/>
  <c r="H1170" i="3"/>
  <c r="I1170" i="3"/>
  <c r="J1170" i="3"/>
  <c r="K1170" i="3"/>
  <c r="M1170" i="3"/>
  <c r="N1170" i="3"/>
  <c r="O1170" i="3"/>
  <c r="P1170" i="3"/>
  <c r="Q1170" i="3"/>
  <c r="R1170" i="3"/>
  <c r="S1170" i="3"/>
  <c r="T1170" i="3"/>
  <c r="U1170" i="3"/>
  <c r="V1170" i="3"/>
  <c r="W1170" i="3"/>
  <c r="X1170" i="3"/>
  <c r="Y1170" i="3"/>
  <c r="Z1170" i="3"/>
  <c r="AA1170" i="3"/>
  <c r="AB1170" i="3"/>
  <c r="G1171" i="3"/>
  <c r="H1171" i="3"/>
  <c r="I1171" i="3"/>
  <c r="J1171" i="3"/>
  <c r="K1171" i="3"/>
  <c r="M1171" i="3"/>
  <c r="N1171" i="3"/>
  <c r="O1171" i="3"/>
  <c r="P1171" i="3"/>
  <c r="Q1171" i="3"/>
  <c r="R1171" i="3"/>
  <c r="S1171" i="3"/>
  <c r="T1171" i="3"/>
  <c r="U1171" i="3"/>
  <c r="V1171" i="3"/>
  <c r="W1171" i="3"/>
  <c r="X1171" i="3"/>
  <c r="Y1171" i="3"/>
  <c r="Z1171" i="3"/>
  <c r="AA1171" i="3"/>
  <c r="AB1171" i="3"/>
  <c r="G1172" i="3"/>
  <c r="H1172" i="3"/>
  <c r="I1172" i="3"/>
  <c r="J1172" i="3"/>
  <c r="K1172" i="3"/>
  <c r="M1172" i="3"/>
  <c r="N1172" i="3"/>
  <c r="O1172" i="3"/>
  <c r="P1172" i="3"/>
  <c r="Q1172" i="3"/>
  <c r="R1172" i="3"/>
  <c r="S1172" i="3"/>
  <c r="T1172" i="3"/>
  <c r="U1172" i="3"/>
  <c r="V1172" i="3"/>
  <c r="W1172" i="3"/>
  <c r="X1172" i="3"/>
  <c r="Y1172" i="3"/>
  <c r="Z1172" i="3"/>
  <c r="AA1172" i="3"/>
  <c r="AB1172" i="3"/>
  <c r="G1173" i="3"/>
  <c r="H1173" i="3"/>
  <c r="I1173" i="3"/>
  <c r="J1173" i="3"/>
  <c r="K1173" i="3"/>
  <c r="M1173" i="3"/>
  <c r="N1173" i="3"/>
  <c r="O1173" i="3"/>
  <c r="P1173" i="3"/>
  <c r="Q1173" i="3"/>
  <c r="R1173" i="3"/>
  <c r="S1173" i="3"/>
  <c r="T1173" i="3"/>
  <c r="U1173" i="3"/>
  <c r="V1173" i="3"/>
  <c r="W1173" i="3"/>
  <c r="X1173" i="3"/>
  <c r="Y1173" i="3"/>
  <c r="Z1173" i="3"/>
  <c r="AA1173" i="3"/>
  <c r="AB1173" i="3"/>
  <c r="G1174" i="3"/>
  <c r="H1174" i="3"/>
  <c r="I1174" i="3"/>
  <c r="J1174" i="3"/>
  <c r="K1174" i="3"/>
  <c r="M1174" i="3"/>
  <c r="N1174" i="3"/>
  <c r="O1174" i="3"/>
  <c r="P1174" i="3"/>
  <c r="Q1174" i="3"/>
  <c r="R1174" i="3"/>
  <c r="S1174" i="3"/>
  <c r="T1174" i="3"/>
  <c r="U1174" i="3"/>
  <c r="V1174" i="3"/>
  <c r="W1174" i="3"/>
  <c r="X1174" i="3"/>
  <c r="Y1174" i="3"/>
  <c r="Z1174" i="3"/>
  <c r="AA1174" i="3"/>
  <c r="AB1174" i="3"/>
  <c r="G1175" i="3"/>
  <c r="H1175" i="3"/>
  <c r="I1175" i="3"/>
  <c r="J1175" i="3"/>
  <c r="K1175" i="3"/>
  <c r="M1175" i="3"/>
  <c r="N1175" i="3"/>
  <c r="O1175" i="3"/>
  <c r="P1175" i="3"/>
  <c r="Q1175" i="3"/>
  <c r="R1175" i="3"/>
  <c r="S1175" i="3"/>
  <c r="T1175" i="3"/>
  <c r="U1175" i="3"/>
  <c r="V1175" i="3"/>
  <c r="W1175" i="3"/>
  <c r="X1175" i="3"/>
  <c r="Y1175" i="3"/>
  <c r="Z1175" i="3"/>
  <c r="AA1175" i="3"/>
  <c r="AB1175" i="3"/>
  <c r="G1176" i="3"/>
  <c r="H1176" i="3"/>
  <c r="I1176" i="3"/>
  <c r="J1176" i="3"/>
  <c r="K1176" i="3"/>
  <c r="M1176" i="3"/>
  <c r="N1176" i="3"/>
  <c r="O1176" i="3"/>
  <c r="P1176" i="3"/>
  <c r="Q1176" i="3"/>
  <c r="R1176" i="3"/>
  <c r="S1176" i="3"/>
  <c r="T1176" i="3"/>
  <c r="U1176" i="3"/>
  <c r="V1176" i="3"/>
  <c r="W1176" i="3"/>
  <c r="X1176" i="3"/>
  <c r="Y1176" i="3"/>
  <c r="Z1176" i="3"/>
  <c r="AA1176" i="3"/>
  <c r="AB1176" i="3"/>
  <c r="G1177" i="3"/>
  <c r="H1177" i="3"/>
  <c r="I1177" i="3"/>
  <c r="J1177" i="3"/>
  <c r="K1177" i="3"/>
  <c r="M1177" i="3"/>
  <c r="N1177" i="3"/>
  <c r="O1177" i="3"/>
  <c r="P1177" i="3"/>
  <c r="Q1177" i="3"/>
  <c r="R1177" i="3"/>
  <c r="S1177" i="3"/>
  <c r="T1177" i="3"/>
  <c r="U1177" i="3"/>
  <c r="V1177" i="3"/>
  <c r="W1177" i="3"/>
  <c r="X1177" i="3"/>
  <c r="Y1177" i="3"/>
  <c r="Z1177" i="3"/>
  <c r="AA1177" i="3"/>
  <c r="AB1177" i="3"/>
  <c r="G1178" i="3"/>
  <c r="H1178" i="3"/>
  <c r="I1178" i="3"/>
  <c r="J1178" i="3"/>
  <c r="K1178" i="3"/>
  <c r="M1178" i="3"/>
  <c r="N1178" i="3"/>
  <c r="O1178" i="3"/>
  <c r="P1178" i="3"/>
  <c r="Q1178" i="3"/>
  <c r="R1178" i="3"/>
  <c r="S1178" i="3"/>
  <c r="T1178" i="3"/>
  <c r="U1178" i="3"/>
  <c r="V1178" i="3"/>
  <c r="W1178" i="3"/>
  <c r="X1178" i="3"/>
  <c r="Y1178" i="3"/>
  <c r="Z1178" i="3"/>
  <c r="AA1178" i="3"/>
  <c r="AB1178" i="3"/>
  <c r="G1179" i="3"/>
  <c r="H1179" i="3"/>
  <c r="I1179" i="3"/>
  <c r="J1179" i="3"/>
  <c r="K1179" i="3"/>
  <c r="M1179" i="3"/>
  <c r="N1179" i="3"/>
  <c r="O1179" i="3"/>
  <c r="P1179" i="3"/>
  <c r="Q1179" i="3"/>
  <c r="R1179" i="3"/>
  <c r="S1179" i="3"/>
  <c r="T1179" i="3"/>
  <c r="U1179" i="3"/>
  <c r="V1179" i="3"/>
  <c r="W1179" i="3"/>
  <c r="X1179" i="3"/>
  <c r="Y1179" i="3"/>
  <c r="Z1179" i="3"/>
  <c r="AA1179" i="3"/>
  <c r="AB1179" i="3"/>
  <c r="G1180" i="3"/>
  <c r="H1180" i="3"/>
  <c r="I1180" i="3"/>
  <c r="J1180" i="3"/>
  <c r="K1180" i="3"/>
  <c r="M1180" i="3"/>
  <c r="N1180" i="3"/>
  <c r="O1180" i="3"/>
  <c r="P1180" i="3"/>
  <c r="Q1180" i="3"/>
  <c r="R1180" i="3"/>
  <c r="S1180" i="3"/>
  <c r="T1180" i="3"/>
  <c r="U1180" i="3"/>
  <c r="V1180" i="3"/>
  <c r="W1180" i="3"/>
  <c r="X1180" i="3"/>
  <c r="Y1180" i="3"/>
  <c r="Z1180" i="3"/>
  <c r="AA1180" i="3"/>
  <c r="AB1180" i="3"/>
  <c r="G1181" i="3"/>
  <c r="H1181" i="3"/>
  <c r="I1181" i="3"/>
  <c r="J1181" i="3"/>
  <c r="K1181" i="3"/>
  <c r="M1181" i="3"/>
  <c r="N1181" i="3"/>
  <c r="O1181" i="3"/>
  <c r="P1181" i="3"/>
  <c r="Q1181" i="3"/>
  <c r="R1181" i="3"/>
  <c r="S1181" i="3"/>
  <c r="T1181" i="3"/>
  <c r="U1181" i="3"/>
  <c r="V1181" i="3"/>
  <c r="W1181" i="3"/>
  <c r="X1181" i="3"/>
  <c r="Y1181" i="3"/>
  <c r="Z1181" i="3"/>
  <c r="AA1181" i="3"/>
  <c r="AB1181" i="3"/>
  <c r="G1182" i="3"/>
  <c r="H1182" i="3"/>
  <c r="I1182" i="3"/>
  <c r="J1182" i="3"/>
  <c r="K1182" i="3"/>
  <c r="M1182" i="3"/>
  <c r="Z1182" i="3"/>
  <c r="AA1182" i="3"/>
  <c r="AB1182" i="3"/>
  <c r="G1183" i="3"/>
  <c r="H1183" i="3"/>
  <c r="I1183" i="3"/>
  <c r="J1183" i="3"/>
  <c r="K1183" i="3"/>
  <c r="M1183" i="3"/>
  <c r="N1183" i="3"/>
  <c r="O1183" i="3"/>
  <c r="P1183" i="3"/>
  <c r="Q1183" i="3"/>
  <c r="R1183" i="3"/>
  <c r="S1183" i="3"/>
  <c r="T1183" i="3"/>
  <c r="U1183" i="3"/>
  <c r="V1183" i="3"/>
  <c r="W1183" i="3"/>
  <c r="X1183" i="3"/>
  <c r="Y1183" i="3"/>
  <c r="Z1183" i="3"/>
  <c r="AA1183" i="3"/>
  <c r="AB1183" i="3"/>
  <c r="G1184" i="3"/>
  <c r="H1184" i="3"/>
  <c r="I1184" i="3"/>
  <c r="J1184" i="3"/>
  <c r="K1184" i="3"/>
  <c r="M1184" i="3"/>
  <c r="N1184" i="3"/>
  <c r="O1184" i="3"/>
  <c r="P1184" i="3"/>
  <c r="Q1184" i="3"/>
  <c r="R1184" i="3"/>
  <c r="S1184" i="3"/>
  <c r="T1184" i="3"/>
  <c r="U1184" i="3"/>
  <c r="V1184" i="3"/>
  <c r="W1184" i="3"/>
  <c r="X1184" i="3"/>
  <c r="Y1184" i="3"/>
  <c r="Z1184" i="3"/>
  <c r="AA1184" i="3"/>
  <c r="AB1184" i="3"/>
  <c r="G1185" i="3"/>
  <c r="H1185" i="3"/>
  <c r="I1185" i="3"/>
  <c r="J1185" i="3"/>
  <c r="K1185" i="3"/>
  <c r="M1185" i="3"/>
  <c r="N1185" i="3"/>
  <c r="O1185" i="3"/>
  <c r="P1185" i="3"/>
  <c r="Q1185" i="3"/>
  <c r="R1185" i="3"/>
  <c r="S1185" i="3"/>
  <c r="T1185" i="3"/>
  <c r="U1185" i="3"/>
  <c r="V1185" i="3"/>
  <c r="W1185" i="3"/>
  <c r="X1185" i="3"/>
  <c r="Y1185" i="3"/>
  <c r="Z1185" i="3"/>
  <c r="AA1185" i="3"/>
  <c r="AB1185" i="3"/>
  <c r="G1186" i="3"/>
  <c r="H1186" i="3"/>
  <c r="I1186" i="3"/>
  <c r="J1186" i="3"/>
  <c r="K1186" i="3"/>
  <c r="M1186" i="3"/>
  <c r="N1186" i="3"/>
  <c r="O1186" i="3"/>
  <c r="P1186" i="3"/>
  <c r="Q1186" i="3"/>
  <c r="R1186" i="3"/>
  <c r="S1186" i="3"/>
  <c r="T1186" i="3"/>
  <c r="U1186" i="3"/>
  <c r="V1186" i="3"/>
  <c r="W1186" i="3"/>
  <c r="X1186" i="3"/>
  <c r="Y1186" i="3"/>
  <c r="Z1186" i="3"/>
  <c r="AA1186" i="3"/>
  <c r="AB1186" i="3"/>
  <c r="G1187" i="3"/>
  <c r="H1187" i="3"/>
  <c r="I1187" i="3"/>
  <c r="J1187" i="3"/>
  <c r="K1187" i="3"/>
  <c r="M1187" i="3"/>
  <c r="N1187" i="3"/>
  <c r="O1187" i="3"/>
  <c r="P1187" i="3"/>
  <c r="Q1187" i="3"/>
  <c r="R1187" i="3"/>
  <c r="S1187" i="3"/>
  <c r="T1187" i="3"/>
  <c r="U1187" i="3"/>
  <c r="V1187" i="3"/>
  <c r="W1187" i="3"/>
  <c r="X1187" i="3"/>
  <c r="Y1187" i="3"/>
  <c r="Z1187" i="3"/>
  <c r="AA1187" i="3"/>
  <c r="AB1187" i="3"/>
  <c r="G1188" i="3"/>
  <c r="H1188" i="3"/>
  <c r="I1188" i="3"/>
  <c r="J1188" i="3"/>
  <c r="K1188" i="3"/>
  <c r="M1188" i="3"/>
  <c r="N1188" i="3"/>
  <c r="O1188" i="3"/>
  <c r="P1188" i="3"/>
  <c r="Q1188" i="3"/>
  <c r="R1188" i="3"/>
  <c r="S1188" i="3"/>
  <c r="T1188" i="3"/>
  <c r="U1188" i="3"/>
  <c r="V1188" i="3"/>
  <c r="W1188" i="3"/>
  <c r="X1188" i="3"/>
  <c r="Y1188" i="3"/>
  <c r="Z1188" i="3"/>
  <c r="AA1188" i="3"/>
  <c r="AB1188" i="3"/>
  <c r="G1189" i="3"/>
  <c r="H1189" i="3"/>
  <c r="I1189" i="3"/>
  <c r="J1189" i="3"/>
  <c r="K1189" i="3"/>
  <c r="M1189" i="3"/>
  <c r="N1189" i="3"/>
  <c r="O1189" i="3"/>
  <c r="P1189" i="3"/>
  <c r="Q1189" i="3"/>
  <c r="R1189" i="3"/>
  <c r="S1189" i="3"/>
  <c r="T1189" i="3"/>
  <c r="U1189" i="3"/>
  <c r="V1189" i="3"/>
  <c r="W1189" i="3"/>
  <c r="X1189" i="3"/>
  <c r="Y1189" i="3"/>
  <c r="Z1189" i="3"/>
  <c r="AA1189" i="3"/>
  <c r="AB1189" i="3"/>
  <c r="G1190" i="3"/>
  <c r="H1190" i="3"/>
  <c r="I1190" i="3"/>
  <c r="J1190" i="3"/>
  <c r="K1190" i="3"/>
  <c r="M1190" i="3"/>
  <c r="N1190" i="3"/>
  <c r="O1190" i="3"/>
  <c r="P1190" i="3"/>
  <c r="Q1190" i="3"/>
  <c r="R1190" i="3"/>
  <c r="S1190" i="3"/>
  <c r="T1190" i="3"/>
  <c r="U1190" i="3"/>
  <c r="V1190" i="3"/>
  <c r="W1190" i="3"/>
  <c r="X1190" i="3"/>
  <c r="Y1190" i="3"/>
  <c r="Z1190" i="3"/>
  <c r="AA1190" i="3"/>
  <c r="AB1190" i="3"/>
  <c r="G1191" i="3"/>
  <c r="H1191" i="3"/>
  <c r="I1191" i="3"/>
  <c r="J1191" i="3"/>
  <c r="K1191" i="3"/>
  <c r="M1191" i="3"/>
  <c r="N1191" i="3"/>
  <c r="O1191" i="3"/>
  <c r="P1191" i="3"/>
  <c r="Q1191" i="3"/>
  <c r="R1191" i="3"/>
  <c r="S1191" i="3"/>
  <c r="T1191" i="3"/>
  <c r="U1191" i="3"/>
  <c r="V1191" i="3"/>
  <c r="W1191" i="3"/>
  <c r="X1191" i="3"/>
  <c r="Y1191" i="3"/>
  <c r="Z1191" i="3"/>
  <c r="AA1191" i="3"/>
  <c r="AB1191" i="3"/>
  <c r="G1192" i="3"/>
  <c r="H1192" i="3"/>
  <c r="I1192" i="3"/>
  <c r="J1192" i="3"/>
  <c r="K1192" i="3"/>
  <c r="M1192" i="3"/>
  <c r="N1192" i="3"/>
  <c r="O1192" i="3"/>
  <c r="P1192" i="3"/>
  <c r="Q1192" i="3"/>
  <c r="R1192" i="3"/>
  <c r="S1192" i="3"/>
  <c r="T1192" i="3"/>
  <c r="U1192" i="3"/>
  <c r="V1192" i="3"/>
  <c r="W1192" i="3"/>
  <c r="X1192" i="3"/>
  <c r="Y1192" i="3"/>
  <c r="Z1192" i="3"/>
  <c r="AA1192" i="3"/>
  <c r="AB1192" i="3"/>
  <c r="G1193" i="3"/>
  <c r="H1193" i="3"/>
  <c r="I1193" i="3"/>
  <c r="J1193" i="3"/>
  <c r="K1193" i="3"/>
  <c r="M1193" i="3"/>
  <c r="N1193" i="3"/>
  <c r="O1193" i="3"/>
  <c r="P1193" i="3"/>
  <c r="Q1193" i="3"/>
  <c r="R1193" i="3"/>
  <c r="S1193" i="3"/>
  <c r="T1193" i="3"/>
  <c r="U1193" i="3"/>
  <c r="V1193" i="3"/>
  <c r="W1193" i="3"/>
  <c r="X1193" i="3"/>
  <c r="Y1193" i="3"/>
  <c r="Z1193" i="3"/>
  <c r="AA1193" i="3"/>
  <c r="AB1193" i="3"/>
  <c r="G1194" i="3"/>
  <c r="H1194" i="3"/>
  <c r="I1194" i="3"/>
  <c r="J1194" i="3"/>
  <c r="K1194" i="3"/>
  <c r="M1194" i="3"/>
  <c r="N1194" i="3"/>
  <c r="O1194" i="3"/>
  <c r="P1194" i="3"/>
  <c r="Q1194" i="3"/>
  <c r="R1194" i="3"/>
  <c r="S1194" i="3"/>
  <c r="T1194" i="3"/>
  <c r="U1194" i="3"/>
  <c r="V1194" i="3"/>
  <c r="W1194" i="3"/>
  <c r="X1194" i="3"/>
  <c r="Y1194" i="3"/>
  <c r="Z1194" i="3"/>
  <c r="AA1194" i="3"/>
  <c r="AB1194" i="3"/>
  <c r="G1195" i="3"/>
  <c r="H1195" i="3"/>
  <c r="I1195" i="3"/>
  <c r="J1195" i="3"/>
  <c r="K1195" i="3"/>
  <c r="M1195" i="3"/>
  <c r="N1195" i="3"/>
  <c r="O1195" i="3"/>
  <c r="P1195" i="3"/>
  <c r="Q1195" i="3"/>
  <c r="R1195" i="3"/>
  <c r="S1195" i="3"/>
  <c r="T1195" i="3"/>
  <c r="U1195" i="3"/>
  <c r="V1195" i="3"/>
  <c r="W1195" i="3"/>
  <c r="X1195" i="3"/>
  <c r="Y1195" i="3"/>
  <c r="Z1195" i="3"/>
  <c r="AA1195" i="3"/>
  <c r="AB1195" i="3"/>
  <c r="G1196" i="3"/>
  <c r="H1196" i="3"/>
  <c r="I1196" i="3"/>
  <c r="J1196" i="3"/>
  <c r="K1196" i="3"/>
  <c r="M1196" i="3"/>
  <c r="N1196" i="3"/>
  <c r="O1196" i="3"/>
  <c r="P1196" i="3"/>
  <c r="Q1196" i="3"/>
  <c r="R1196" i="3"/>
  <c r="S1196" i="3"/>
  <c r="T1196" i="3"/>
  <c r="U1196" i="3"/>
  <c r="V1196" i="3"/>
  <c r="W1196" i="3"/>
  <c r="X1196" i="3"/>
  <c r="Y1196" i="3"/>
  <c r="Z1196" i="3"/>
  <c r="AA1196" i="3"/>
  <c r="AB1196" i="3"/>
  <c r="G1197" i="3"/>
  <c r="H1197" i="3"/>
  <c r="I1197" i="3"/>
  <c r="J1197" i="3"/>
  <c r="K1197" i="3"/>
  <c r="M1197" i="3"/>
  <c r="N1197" i="3"/>
  <c r="O1197" i="3"/>
  <c r="P1197" i="3"/>
  <c r="Q1197" i="3"/>
  <c r="R1197" i="3"/>
  <c r="S1197" i="3"/>
  <c r="T1197" i="3"/>
  <c r="U1197" i="3"/>
  <c r="V1197" i="3"/>
  <c r="W1197" i="3"/>
  <c r="X1197" i="3"/>
  <c r="Y1197" i="3"/>
  <c r="Z1197" i="3"/>
  <c r="AA1197" i="3"/>
  <c r="AB1197" i="3"/>
  <c r="G1198" i="3"/>
  <c r="H1198" i="3"/>
  <c r="I1198" i="3"/>
  <c r="J1198" i="3"/>
  <c r="K1198" i="3"/>
  <c r="M1198" i="3"/>
  <c r="N1198" i="3"/>
  <c r="O1198" i="3"/>
  <c r="P1198" i="3"/>
  <c r="Q1198" i="3"/>
  <c r="R1198" i="3"/>
  <c r="S1198" i="3"/>
  <c r="T1198" i="3"/>
  <c r="U1198" i="3"/>
  <c r="V1198" i="3"/>
  <c r="W1198" i="3"/>
  <c r="X1198" i="3"/>
  <c r="Y1198" i="3"/>
  <c r="Z1198" i="3"/>
  <c r="AA1198" i="3"/>
  <c r="AB1198" i="3"/>
  <c r="G1199" i="3"/>
  <c r="H1199" i="3"/>
  <c r="I1199" i="3"/>
  <c r="J1199" i="3"/>
  <c r="K1199" i="3"/>
  <c r="M1199" i="3"/>
  <c r="N1199" i="3"/>
  <c r="O1199" i="3"/>
  <c r="P1199" i="3"/>
  <c r="Q1199" i="3"/>
  <c r="R1199" i="3"/>
  <c r="S1199" i="3"/>
  <c r="T1199" i="3"/>
  <c r="U1199" i="3"/>
  <c r="V1199" i="3"/>
  <c r="W1199" i="3"/>
  <c r="X1199" i="3"/>
  <c r="Y1199" i="3"/>
  <c r="Z1199" i="3"/>
  <c r="AA1199" i="3"/>
  <c r="AB1199" i="3"/>
  <c r="G1200" i="3"/>
  <c r="H1200" i="3"/>
  <c r="I1200" i="3"/>
  <c r="J1200" i="3"/>
  <c r="K1200" i="3"/>
  <c r="M1200" i="3"/>
  <c r="N1200" i="3"/>
  <c r="O1200" i="3"/>
  <c r="P1200" i="3"/>
  <c r="Q1200" i="3"/>
  <c r="R1200" i="3"/>
  <c r="S1200" i="3"/>
  <c r="T1200" i="3"/>
  <c r="U1200" i="3"/>
  <c r="V1200" i="3"/>
  <c r="W1200" i="3"/>
  <c r="X1200" i="3"/>
  <c r="Y1200" i="3"/>
  <c r="Z1200" i="3"/>
  <c r="AA1200" i="3"/>
  <c r="AB1200" i="3"/>
  <c r="G1201" i="3"/>
  <c r="H1201" i="3"/>
  <c r="I1201" i="3"/>
  <c r="J1201" i="3"/>
  <c r="K1201" i="3"/>
  <c r="M1201" i="3"/>
  <c r="N1201" i="3"/>
  <c r="O1201" i="3"/>
  <c r="P1201" i="3"/>
  <c r="Q1201" i="3"/>
  <c r="R1201" i="3"/>
  <c r="S1201" i="3"/>
  <c r="T1201" i="3"/>
  <c r="U1201" i="3"/>
  <c r="V1201" i="3"/>
  <c r="W1201" i="3"/>
  <c r="X1201" i="3"/>
  <c r="Y1201" i="3"/>
  <c r="Z1201" i="3"/>
  <c r="AA1201" i="3"/>
  <c r="AB1201" i="3"/>
  <c r="G1202" i="3"/>
  <c r="H1202" i="3"/>
  <c r="I1202" i="3"/>
  <c r="J1202" i="3"/>
  <c r="K1202" i="3"/>
  <c r="M1202" i="3"/>
  <c r="N1202" i="3"/>
  <c r="O1202" i="3"/>
  <c r="P1202" i="3"/>
  <c r="Q1202" i="3"/>
  <c r="R1202" i="3"/>
  <c r="S1202" i="3"/>
  <c r="T1202" i="3"/>
  <c r="U1202" i="3"/>
  <c r="V1202" i="3"/>
  <c r="W1202" i="3"/>
  <c r="X1202" i="3"/>
  <c r="Y1202" i="3"/>
  <c r="Z1202" i="3"/>
  <c r="AA1202" i="3"/>
  <c r="AB1202" i="3"/>
  <c r="G1203" i="3"/>
  <c r="H1203" i="3"/>
  <c r="I1203" i="3"/>
  <c r="J1203" i="3"/>
  <c r="K1203" i="3"/>
  <c r="M1203" i="3"/>
  <c r="N1203" i="3"/>
  <c r="O1203" i="3"/>
  <c r="P1203" i="3"/>
  <c r="Q1203" i="3"/>
  <c r="R1203" i="3"/>
  <c r="S1203" i="3"/>
  <c r="T1203" i="3"/>
  <c r="U1203" i="3"/>
  <c r="V1203" i="3"/>
  <c r="W1203" i="3"/>
  <c r="X1203" i="3"/>
  <c r="Y1203" i="3"/>
  <c r="Z1203" i="3"/>
  <c r="AA1203" i="3"/>
  <c r="AB1203" i="3"/>
  <c r="G1204" i="3"/>
  <c r="H1204" i="3"/>
  <c r="I1204" i="3"/>
  <c r="J1204" i="3"/>
  <c r="K1204" i="3"/>
  <c r="M1204" i="3"/>
  <c r="N1204" i="3"/>
  <c r="O1204" i="3"/>
  <c r="P1204" i="3"/>
  <c r="Q1204" i="3"/>
  <c r="R1204" i="3"/>
  <c r="S1204" i="3"/>
  <c r="T1204" i="3"/>
  <c r="U1204" i="3"/>
  <c r="V1204" i="3"/>
  <c r="W1204" i="3"/>
  <c r="X1204" i="3"/>
  <c r="Y1204" i="3"/>
  <c r="Z1204" i="3"/>
  <c r="AA1204" i="3"/>
  <c r="AB1204" i="3"/>
  <c r="G1205" i="3"/>
  <c r="H1205" i="3"/>
  <c r="I1205" i="3"/>
  <c r="J1205" i="3"/>
  <c r="K1205" i="3"/>
  <c r="M1205" i="3"/>
  <c r="N1205" i="3"/>
  <c r="O1205" i="3"/>
  <c r="P1205" i="3"/>
  <c r="Q1205" i="3"/>
  <c r="R1205" i="3"/>
  <c r="S1205" i="3"/>
  <c r="T1205" i="3"/>
  <c r="U1205" i="3"/>
  <c r="V1205" i="3"/>
  <c r="W1205" i="3"/>
  <c r="X1205" i="3"/>
  <c r="Y1205" i="3"/>
  <c r="Z1205" i="3"/>
  <c r="AA1205" i="3"/>
  <c r="AB1205" i="3"/>
  <c r="G1206" i="3"/>
  <c r="H1206" i="3"/>
  <c r="I1206" i="3"/>
  <c r="J1206" i="3"/>
  <c r="K1206" i="3"/>
  <c r="M1206" i="3"/>
  <c r="N1206" i="3"/>
  <c r="O1206" i="3"/>
  <c r="P1206" i="3"/>
  <c r="Q1206" i="3"/>
  <c r="R1206" i="3"/>
  <c r="S1206" i="3"/>
  <c r="T1206" i="3"/>
  <c r="U1206" i="3"/>
  <c r="V1206" i="3"/>
  <c r="W1206" i="3"/>
  <c r="X1206" i="3"/>
  <c r="Y1206" i="3"/>
  <c r="Z1206" i="3"/>
  <c r="AA1206" i="3"/>
  <c r="AB1206" i="3"/>
  <c r="G1207" i="3"/>
  <c r="H1207" i="3"/>
  <c r="I1207" i="3"/>
  <c r="J1207" i="3"/>
  <c r="K1207" i="3"/>
  <c r="M1207" i="3"/>
  <c r="N1207" i="3"/>
  <c r="O1207" i="3"/>
  <c r="P1207" i="3"/>
  <c r="Q1207" i="3"/>
  <c r="R1207" i="3"/>
  <c r="S1207" i="3"/>
  <c r="T1207" i="3"/>
  <c r="U1207" i="3"/>
  <c r="V1207" i="3"/>
  <c r="W1207" i="3"/>
  <c r="X1207" i="3"/>
  <c r="Y1207" i="3"/>
  <c r="Z1207" i="3"/>
  <c r="AA1207" i="3"/>
  <c r="AB1207" i="3"/>
  <c r="G1208" i="3"/>
  <c r="H1208" i="3"/>
  <c r="I1208" i="3"/>
  <c r="J1208" i="3"/>
  <c r="K1208" i="3"/>
  <c r="M1208" i="3"/>
  <c r="N1208" i="3"/>
  <c r="O1208" i="3"/>
  <c r="P1208" i="3"/>
  <c r="Q1208" i="3"/>
  <c r="R1208" i="3"/>
  <c r="S1208" i="3"/>
  <c r="T1208" i="3"/>
  <c r="U1208" i="3"/>
  <c r="V1208" i="3"/>
  <c r="W1208" i="3"/>
  <c r="X1208" i="3"/>
  <c r="Y1208" i="3"/>
  <c r="Z1208" i="3"/>
  <c r="AA1208" i="3"/>
  <c r="AB1208" i="3"/>
  <c r="G1209" i="3"/>
  <c r="H1209" i="3"/>
  <c r="I1209" i="3"/>
  <c r="J1209" i="3"/>
  <c r="K1209" i="3"/>
  <c r="M1209" i="3"/>
  <c r="N1209" i="3"/>
  <c r="O1209" i="3"/>
  <c r="P1209" i="3"/>
  <c r="Q1209" i="3"/>
  <c r="R1209" i="3"/>
  <c r="S1209" i="3"/>
  <c r="T1209" i="3"/>
  <c r="U1209" i="3"/>
  <c r="V1209" i="3"/>
  <c r="W1209" i="3"/>
  <c r="X1209" i="3"/>
  <c r="Y1209" i="3"/>
  <c r="Z1209" i="3"/>
  <c r="AA1209" i="3"/>
  <c r="AB1209" i="3"/>
  <c r="G1210" i="3"/>
  <c r="H1210" i="3"/>
  <c r="I1210" i="3"/>
  <c r="J1210" i="3"/>
  <c r="K1210" i="3"/>
  <c r="M1210" i="3"/>
  <c r="N1210" i="3"/>
  <c r="O1210" i="3"/>
  <c r="P1210" i="3"/>
  <c r="Q1210" i="3"/>
  <c r="R1210" i="3"/>
  <c r="S1210" i="3"/>
  <c r="T1210" i="3"/>
  <c r="U1210" i="3"/>
  <c r="V1210" i="3"/>
  <c r="W1210" i="3"/>
  <c r="X1210" i="3"/>
  <c r="Y1210" i="3"/>
  <c r="Z1210" i="3"/>
  <c r="AA1210" i="3"/>
  <c r="AB1210" i="3"/>
  <c r="G1211" i="3"/>
  <c r="H1211" i="3"/>
  <c r="I1211" i="3"/>
  <c r="J1211" i="3"/>
  <c r="K1211" i="3"/>
  <c r="M1211" i="3"/>
  <c r="N1211" i="3"/>
  <c r="O1211" i="3"/>
  <c r="P1211" i="3"/>
  <c r="Q1211" i="3"/>
  <c r="R1211" i="3"/>
  <c r="S1211" i="3"/>
  <c r="T1211" i="3"/>
  <c r="U1211" i="3"/>
  <c r="V1211" i="3"/>
  <c r="W1211" i="3"/>
  <c r="X1211" i="3"/>
  <c r="Y1211" i="3"/>
  <c r="Z1211" i="3"/>
  <c r="AA1211" i="3"/>
  <c r="AB1211" i="3"/>
  <c r="G1212" i="3"/>
  <c r="H1212" i="3"/>
  <c r="I1212" i="3"/>
  <c r="J1212" i="3"/>
  <c r="K1212" i="3"/>
  <c r="M1212" i="3"/>
  <c r="N1212" i="3"/>
  <c r="O1212" i="3"/>
  <c r="P1212" i="3"/>
  <c r="Q1212" i="3"/>
  <c r="R1212" i="3"/>
  <c r="S1212" i="3"/>
  <c r="T1212" i="3"/>
  <c r="U1212" i="3"/>
  <c r="V1212" i="3"/>
  <c r="W1212" i="3"/>
  <c r="X1212" i="3"/>
  <c r="Y1212" i="3"/>
  <c r="Z1212" i="3"/>
  <c r="AA1212" i="3"/>
  <c r="AB1212" i="3"/>
  <c r="G1213" i="3"/>
  <c r="H1213" i="3"/>
  <c r="I1213" i="3"/>
  <c r="J1213" i="3"/>
  <c r="K1213" i="3"/>
  <c r="M1213" i="3"/>
  <c r="N1213" i="3"/>
  <c r="O1213" i="3"/>
  <c r="P1213" i="3"/>
  <c r="Q1213" i="3"/>
  <c r="R1213" i="3"/>
  <c r="S1213" i="3"/>
  <c r="T1213" i="3"/>
  <c r="U1213" i="3"/>
  <c r="V1213" i="3"/>
  <c r="W1213" i="3"/>
  <c r="X1213" i="3"/>
  <c r="Y1213" i="3"/>
  <c r="Z1213" i="3"/>
  <c r="AA1213" i="3"/>
  <c r="AB1213" i="3"/>
  <c r="G1214" i="3"/>
  <c r="H1214" i="3"/>
  <c r="I1214" i="3"/>
  <c r="J1214" i="3"/>
  <c r="K1214" i="3"/>
  <c r="M1214" i="3"/>
  <c r="N1214" i="3"/>
  <c r="O1214" i="3"/>
  <c r="P1214" i="3"/>
  <c r="Q1214" i="3"/>
  <c r="R1214" i="3"/>
  <c r="S1214" i="3"/>
  <c r="T1214" i="3"/>
  <c r="U1214" i="3"/>
  <c r="V1214" i="3"/>
  <c r="W1214" i="3"/>
  <c r="X1214" i="3"/>
  <c r="Y1214" i="3"/>
  <c r="Z1214" i="3"/>
  <c r="AA1214" i="3"/>
  <c r="AB1214" i="3"/>
  <c r="G1215" i="3"/>
  <c r="H1215" i="3"/>
  <c r="I1215" i="3"/>
  <c r="J1215" i="3"/>
  <c r="K1215" i="3"/>
  <c r="M1215" i="3"/>
  <c r="N1215" i="3"/>
  <c r="O1215" i="3"/>
  <c r="P1215" i="3"/>
  <c r="Q1215" i="3"/>
  <c r="R1215" i="3"/>
  <c r="S1215" i="3"/>
  <c r="T1215" i="3"/>
  <c r="U1215" i="3"/>
  <c r="V1215" i="3"/>
  <c r="W1215" i="3"/>
  <c r="X1215" i="3"/>
  <c r="Y1215" i="3"/>
  <c r="Z1215" i="3"/>
  <c r="AA1215" i="3"/>
  <c r="AB1215" i="3"/>
  <c r="G1216" i="3"/>
  <c r="H1216" i="3"/>
  <c r="I1216" i="3"/>
  <c r="J1216" i="3"/>
  <c r="K1216" i="3"/>
  <c r="M1216" i="3"/>
  <c r="N1216" i="3"/>
  <c r="O1216" i="3"/>
  <c r="P1216" i="3"/>
  <c r="Q1216" i="3"/>
  <c r="R1216" i="3"/>
  <c r="S1216" i="3"/>
  <c r="T1216" i="3"/>
  <c r="U1216" i="3"/>
  <c r="V1216" i="3"/>
  <c r="W1216" i="3"/>
  <c r="X1216" i="3"/>
  <c r="Y1216" i="3"/>
  <c r="Z1216" i="3"/>
  <c r="AA1216" i="3"/>
  <c r="AB1216" i="3"/>
  <c r="G1217" i="3"/>
  <c r="H1217" i="3"/>
  <c r="I1217" i="3"/>
  <c r="J1217" i="3"/>
  <c r="K1217" i="3"/>
  <c r="M1217" i="3"/>
  <c r="N1217" i="3"/>
  <c r="O1217" i="3"/>
  <c r="P1217" i="3"/>
  <c r="Q1217" i="3"/>
  <c r="R1217" i="3"/>
  <c r="S1217" i="3"/>
  <c r="T1217" i="3"/>
  <c r="U1217" i="3"/>
  <c r="V1217" i="3"/>
  <c r="W1217" i="3"/>
  <c r="X1217" i="3"/>
  <c r="Y1217" i="3"/>
  <c r="Z1217" i="3"/>
  <c r="AA1217" i="3"/>
  <c r="AB1217" i="3"/>
  <c r="G1218" i="3"/>
  <c r="H1218" i="3"/>
  <c r="I1218" i="3"/>
  <c r="J1218" i="3"/>
  <c r="K1218" i="3"/>
  <c r="M1218" i="3"/>
  <c r="N1218" i="3"/>
  <c r="O1218" i="3"/>
  <c r="P1218" i="3"/>
  <c r="Q1218" i="3"/>
  <c r="R1218" i="3"/>
  <c r="S1218" i="3"/>
  <c r="T1218" i="3"/>
  <c r="U1218" i="3"/>
  <c r="V1218" i="3"/>
  <c r="W1218" i="3"/>
  <c r="X1218" i="3"/>
  <c r="Y1218" i="3"/>
  <c r="Z1218" i="3"/>
  <c r="AA1218" i="3"/>
  <c r="AB1218" i="3"/>
  <c r="G1219" i="3"/>
  <c r="H1219" i="3"/>
  <c r="I1219" i="3"/>
  <c r="J1219" i="3"/>
  <c r="K1219" i="3"/>
  <c r="M1219" i="3"/>
  <c r="N1219" i="3"/>
  <c r="O1219" i="3"/>
  <c r="P1219" i="3"/>
  <c r="Q1219" i="3"/>
  <c r="R1219" i="3"/>
  <c r="S1219" i="3"/>
  <c r="T1219" i="3"/>
  <c r="U1219" i="3"/>
  <c r="V1219" i="3"/>
  <c r="W1219" i="3"/>
  <c r="X1219" i="3"/>
  <c r="Y1219" i="3"/>
  <c r="Z1219" i="3"/>
  <c r="AA1219" i="3"/>
  <c r="AB1219" i="3"/>
  <c r="Z1220" i="3"/>
  <c r="AA1220" i="3"/>
  <c r="AB1220" i="3"/>
  <c r="G1221" i="3"/>
  <c r="H1221" i="3"/>
  <c r="I1221" i="3"/>
  <c r="J1221" i="3"/>
  <c r="K1221" i="3"/>
  <c r="M1221" i="3"/>
  <c r="N1221" i="3"/>
  <c r="O1221" i="3"/>
  <c r="P1221" i="3"/>
  <c r="Q1221" i="3"/>
  <c r="R1221" i="3"/>
  <c r="S1221" i="3"/>
  <c r="T1221" i="3"/>
  <c r="U1221" i="3"/>
  <c r="V1221" i="3"/>
  <c r="W1221" i="3"/>
  <c r="X1221" i="3"/>
  <c r="Y1221" i="3"/>
  <c r="Z1221" i="3"/>
  <c r="AA1221" i="3"/>
  <c r="AB1221" i="3"/>
  <c r="G1222" i="3"/>
  <c r="H1222" i="3"/>
  <c r="I1222" i="3"/>
  <c r="J1222" i="3"/>
  <c r="K1222" i="3"/>
  <c r="M1222" i="3"/>
  <c r="N1222" i="3"/>
  <c r="O1222" i="3"/>
  <c r="P1222" i="3"/>
  <c r="Q1222" i="3"/>
  <c r="R1222" i="3"/>
  <c r="S1222" i="3"/>
  <c r="T1222" i="3"/>
  <c r="U1222" i="3"/>
  <c r="V1222" i="3"/>
  <c r="W1222" i="3"/>
  <c r="X1222" i="3"/>
  <c r="Y1222" i="3"/>
  <c r="Z1222" i="3"/>
  <c r="AA1222" i="3"/>
  <c r="AB1222" i="3"/>
  <c r="G1223" i="3"/>
  <c r="H1223" i="3"/>
  <c r="I1223" i="3"/>
  <c r="J1223" i="3"/>
  <c r="K1223" i="3"/>
  <c r="M1223" i="3"/>
  <c r="N1223" i="3"/>
  <c r="O1223" i="3"/>
  <c r="P1223" i="3"/>
  <c r="Q1223" i="3"/>
  <c r="R1223" i="3"/>
  <c r="S1223" i="3"/>
  <c r="T1223" i="3"/>
  <c r="U1223" i="3"/>
  <c r="V1223" i="3"/>
  <c r="W1223" i="3"/>
  <c r="X1223" i="3"/>
  <c r="Y1223" i="3"/>
  <c r="Z1223" i="3"/>
  <c r="AA1223" i="3"/>
  <c r="AB1223" i="3"/>
  <c r="G1224" i="3"/>
  <c r="H1224" i="3"/>
  <c r="I1224" i="3"/>
  <c r="J1224" i="3"/>
  <c r="K1224" i="3"/>
  <c r="M1224" i="3"/>
  <c r="N1224" i="3"/>
  <c r="O1224" i="3"/>
  <c r="P1224" i="3"/>
  <c r="Q1224" i="3"/>
  <c r="R1224" i="3"/>
  <c r="S1224" i="3"/>
  <c r="T1224" i="3"/>
  <c r="U1224" i="3"/>
  <c r="V1224" i="3"/>
  <c r="W1224" i="3"/>
  <c r="X1224" i="3"/>
  <c r="Y1224" i="3"/>
  <c r="Z1224" i="3"/>
  <c r="AA1224" i="3"/>
  <c r="AB1224" i="3"/>
  <c r="G1225" i="3"/>
  <c r="H1225" i="3"/>
  <c r="I1225" i="3"/>
  <c r="J1225" i="3"/>
  <c r="K1225" i="3"/>
  <c r="M1225" i="3"/>
  <c r="N1225" i="3"/>
  <c r="O1225" i="3"/>
  <c r="P1225" i="3"/>
  <c r="Q1225" i="3"/>
  <c r="R1225" i="3"/>
  <c r="S1225" i="3"/>
  <c r="T1225" i="3"/>
  <c r="U1225" i="3"/>
  <c r="V1225" i="3"/>
  <c r="W1225" i="3"/>
  <c r="X1225" i="3"/>
  <c r="Y1225" i="3"/>
  <c r="Z1225" i="3"/>
  <c r="AA1225" i="3"/>
  <c r="AB1225" i="3"/>
  <c r="G1226" i="3"/>
  <c r="H1226" i="3"/>
  <c r="I1226" i="3"/>
  <c r="J1226" i="3"/>
  <c r="K1226" i="3"/>
  <c r="M1226" i="3"/>
  <c r="N1226" i="3"/>
  <c r="O1226" i="3"/>
  <c r="P1226" i="3"/>
  <c r="Q1226" i="3"/>
  <c r="R1226" i="3"/>
  <c r="S1226" i="3"/>
  <c r="T1226" i="3"/>
  <c r="U1226" i="3"/>
  <c r="V1226" i="3"/>
  <c r="W1226" i="3"/>
  <c r="X1226" i="3"/>
  <c r="Y1226" i="3"/>
  <c r="Z1226" i="3"/>
  <c r="AA1226" i="3"/>
  <c r="AB1226" i="3"/>
  <c r="G1227" i="3"/>
  <c r="H1227" i="3"/>
  <c r="I1227" i="3"/>
  <c r="J1227" i="3"/>
  <c r="K1227" i="3"/>
  <c r="M1227" i="3"/>
  <c r="N1227" i="3"/>
  <c r="O1227" i="3"/>
  <c r="P1227" i="3"/>
  <c r="Q1227" i="3"/>
  <c r="R1227" i="3"/>
  <c r="S1227" i="3"/>
  <c r="T1227" i="3"/>
  <c r="U1227" i="3"/>
  <c r="V1227" i="3"/>
  <c r="W1227" i="3"/>
  <c r="X1227" i="3"/>
  <c r="Y1227" i="3"/>
  <c r="Z1227" i="3"/>
  <c r="AA1227" i="3"/>
  <c r="AB1227" i="3"/>
  <c r="G1228" i="3"/>
  <c r="H1228" i="3"/>
  <c r="I1228" i="3"/>
  <c r="J1228" i="3"/>
  <c r="K1228" i="3"/>
  <c r="M1228" i="3"/>
  <c r="N1228" i="3"/>
  <c r="O1228" i="3"/>
  <c r="P1228" i="3"/>
  <c r="Q1228" i="3"/>
  <c r="R1228" i="3"/>
  <c r="S1228" i="3"/>
  <c r="T1228" i="3"/>
  <c r="U1228" i="3"/>
  <c r="V1228" i="3"/>
  <c r="W1228" i="3"/>
  <c r="X1228" i="3"/>
  <c r="Y1228" i="3"/>
  <c r="Z1228" i="3"/>
  <c r="AA1228" i="3"/>
  <c r="AB1228" i="3"/>
  <c r="G1229" i="3"/>
  <c r="H1229" i="3"/>
  <c r="I1229" i="3"/>
  <c r="J1229" i="3"/>
  <c r="K1229" i="3"/>
  <c r="M1229" i="3"/>
  <c r="N1229" i="3"/>
  <c r="O1229" i="3"/>
  <c r="P1229" i="3"/>
  <c r="Q1229" i="3"/>
  <c r="R1229" i="3"/>
  <c r="S1229" i="3"/>
  <c r="T1229" i="3"/>
  <c r="U1229" i="3"/>
  <c r="V1229" i="3"/>
  <c r="W1229" i="3"/>
  <c r="X1229" i="3"/>
  <c r="Y1229" i="3"/>
  <c r="Z1229" i="3"/>
  <c r="AA1229" i="3"/>
  <c r="AB1229" i="3"/>
  <c r="G1230" i="3"/>
  <c r="H1230" i="3"/>
  <c r="I1230" i="3"/>
  <c r="J1230" i="3"/>
  <c r="K1230" i="3"/>
  <c r="M1230" i="3"/>
  <c r="N1230" i="3"/>
  <c r="O1230" i="3"/>
  <c r="P1230" i="3"/>
  <c r="Q1230" i="3"/>
  <c r="R1230" i="3"/>
  <c r="S1230" i="3"/>
  <c r="T1230" i="3"/>
  <c r="U1230" i="3"/>
  <c r="V1230" i="3"/>
  <c r="W1230" i="3"/>
  <c r="X1230" i="3"/>
  <c r="Y1230" i="3"/>
  <c r="Z1230" i="3"/>
  <c r="AA1230" i="3"/>
  <c r="AB1230" i="3"/>
  <c r="G1231" i="3"/>
  <c r="H1231" i="3"/>
  <c r="I1231" i="3"/>
  <c r="J1231" i="3"/>
  <c r="K1231" i="3"/>
  <c r="M1231" i="3"/>
  <c r="N1231" i="3"/>
  <c r="O1231" i="3"/>
  <c r="P1231" i="3"/>
  <c r="Q1231" i="3"/>
  <c r="R1231" i="3"/>
  <c r="S1231" i="3"/>
  <c r="T1231" i="3"/>
  <c r="U1231" i="3"/>
  <c r="V1231" i="3"/>
  <c r="W1231" i="3"/>
  <c r="X1231" i="3"/>
  <c r="Y1231" i="3"/>
  <c r="Z1231" i="3"/>
  <c r="AA1231" i="3"/>
  <c r="AB1231" i="3"/>
  <c r="G1232" i="3"/>
  <c r="H1232" i="3"/>
  <c r="I1232" i="3"/>
  <c r="J1232" i="3"/>
  <c r="K1232" i="3"/>
  <c r="M1232" i="3"/>
  <c r="N1232" i="3"/>
  <c r="O1232" i="3"/>
  <c r="P1232" i="3"/>
  <c r="Q1232" i="3"/>
  <c r="R1232" i="3"/>
  <c r="S1232" i="3"/>
  <c r="T1232" i="3"/>
  <c r="U1232" i="3"/>
  <c r="V1232" i="3"/>
  <c r="W1232" i="3"/>
  <c r="X1232" i="3"/>
  <c r="Y1232" i="3"/>
  <c r="Z1232" i="3"/>
  <c r="AA1232" i="3"/>
  <c r="AB1232" i="3"/>
  <c r="G1233" i="3"/>
  <c r="H1233" i="3"/>
  <c r="I1233" i="3"/>
  <c r="J1233" i="3"/>
  <c r="K1233" i="3"/>
  <c r="M1233" i="3"/>
  <c r="N1233" i="3"/>
  <c r="O1233" i="3"/>
  <c r="P1233" i="3"/>
  <c r="Q1233" i="3"/>
  <c r="R1233" i="3"/>
  <c r="S1233" i="3"/>
  <c r="T1233" i="3"/>
  <c r="U1233" i="3"/>
  <c r="V1233" i="3"/>
  <c r="W1233" i="3"/>
  <c r="X1233" i="3"/>
  <c r="Y1233" i="3"/>
  <c r="Z1233" i="3"/>
  <c r="AA1233" i="3"/>
  <c r="AB1233" i="3"/>
  <c r="G1234" i="3"/>
  <c r="H1234" i="3"/>
  <c r="I1234" i="3"/>
  <c r="J1234" i="3"/>
  <c r="K1234" i="3"/>
  <c r="M1234" i="3"/>
  <c r="N1234" i="3"/>
  <c r="O1234" i="3"/>
  <c r="P1234" i="3"/>
  <c r="Q1234" i="3"/>
  <c r="R1234" i="3"/>
  <c r="S1234" i="3"/>
  <c r="T1234" i="3"/>
  <c r="U1234" i="3"/>
  <c r="V1234" i="3"/>
  <c r="W1234" i="3"/>
  <c r="X1234" i="3"/>
  <c r="Y1234" i="3"/>
  <c r="Z1234" i="3"/>
  <c r="AA1234" i="3"/>
  <c r="AB1234" i="3"/>
  <c r="G1235" i="3"/>
  <c r="H1235" i="3"/>
  <c r="I1235" i="3"/>
  <c r="J1235" i="3"/>
  <c r="K1235" i="3"/>
  <c r="M1235" i="3"/>
  <c r="N1235" i="3"/>
  <c r="O1235" i="3"/>
  <c r="P1235" i="3"/>
  <c r="Q1235" i="3"/>
  <c r="R1235" i="3"/>
  <c r="S1235" i="3"/>
  <c r="T1235" i="3"/>
  <c r="U1235" i="3"/>
  <c r="V1235" i="3"/>
  <c r="W1235" i="3"/>
  <c r="X1235" i="3"/>
  <c r="Y1235" i="3"/>
  <c r="Z1235" i="3"/>
  <c r="AA1235" i="3"/>
  <c r="AB1235" i="3"/>
  <c r="G1236" i="3"/>
  <c r="H1236" i="3"/>
  <c r="I1236" i="3"/>
  <c r="J1236" i="3"/>
  <c r="K1236" i="3"/>
  <c r="M1236" i="3"/>
  <c r="N1236" i="3"/>
  <c r="O1236" i="3"/>
  <c r="P1236" i="3"/>
  <c r="Q1236" i="3"/>
  <c r="R1236" i="3"/>
  <c r="S1236" i="3"/>
  <c r="T1236" i="3"/>
  <c r="U1236" i="3"/>
  <c r="V1236" i="3"/>
  <c r="W1236" i="3"/>
  <c r="X1236" i="3"/>
  <c r="Y1236" i="3"/>
  <c r="Z1236" i="3"/>
  <c r="AA1236" i="3"/>
  <c r="AB1236" i="3"/>
  <c r="G1237" i="3"/>
  <c r="H1237" i="3"/>
  <c r="I1237" i="3"/>
  <c r="J1237" i="3"/>
  <c r="K1237" i="3"/>
  <c r="M1237" i="3"/>
  <c r="N1237" i="3"/>
  <c r="O1237" i="3"/>
  <c r="P1237" i="3"/>
  <c r="Q1237" i="3"/>
  <c r="R1237" i="3"/>
  <c r="S1237" i="3"/>
  <c r="T1237" i="3"/>
  <c r="U1237" i="3"/>
  <c r="V1237" i="3"/>
  <c r="W1237" i="3"/>
  <c r="X1237" i="3"/>
  <c r="Y1237" i="3"/>
  <c r="Z1237" i="3"/>
  <c r="AA1237" i="3"/>
  <c r="AB1237" i="3"/>
  <c r="G1238" i="3"/>
  <c r="H1238" i="3"/>
  <c r="I1238" i="3"/>
  <c r="J1238" i="3"/>
  <c r="K1238" i="3"/>
  <c r="M1238" i="3"/>
  <c r="N1238" i="3"/>
  <c r="O1238" i="3"/>
  <c r="P1238" i="3"/>
  <c r="Q1238" i="3"/>
  <c r="R1238" i="3"/>
  <c r="S1238" i="3"/>
  <c r="T1238" i="3"/>
  <c r="U1238" i="3"/>
  <c r="V1238" i="3"/>
  <c r="W1238" i="3"/>
  <c r="X1238" i="3"/>
  <c r="Y1238" i="3"/>
  <c r="Z1238" i="3"/>
  <c r="AA1238" i="3"/>
  <c r="AB1238" i="3"/>
  <c r="G1239" i="3"/>
  <c r="H1239" i="3"/>
  <c r="I1239" i="3"/>
  <c r="J1239" i="3"/>
  <c r="K1239" i="3"/>
  <c r="M1239" i="3"/>
  <c r="N1239" i="3"/>
  <c r="O1239" i="3"/>
  <c r="P1239" i="3"/>
  <c r="Q1239" i="3"/>
  <c r="R1239" i="3"/>
  <c r="S1239" i="3"/>
  <c r="T1239" i="3"/>
  <c r="U1239" i="3"/>
  <c r="V1239" i="3"/>
  <c r="W1239" i="3"/>
  <c r="X1239" i="3"/>
  <c r="Y1239" i="3"/>
  <c r="Z1239" i="3"/>
  <c r="AA1239" i="3"/>
  <c r="AB1239" i="3"/>
  <c r="M1240" i="3"/>
  <c r="N1240" i="3"/>
  <c r="O1240" i="3"/>
  <c r="P1240" i="3"/>
  <c r="Q1240" i="3"/>
  <c r="R1240" i="3"/>
  <c r="S1240" i="3"/>
  <c r="T1240" i="3"/>
  <c r="U1240" i="3"/>
  <c r="V1240" i="3"/>
  <c r="W1240" i="3"/>
  <c r="X1240" i="3"/>
  <c r="Y1240" i="3"/>
  <c r="Z1240" i="3"/>
  <c r="AA1240" i="3"/>
  <c r="AB1240" i="3"/>
  <c r="M1241" i="3"/>
  <c r="R1241" i="3"/>
  <c r="S1241" i="3"/>
  <c r="T1241" i="3"/>
  <c r="U1241" i="3"/>
  <c r="V1241" i="3"/>
  <c r="W1241" i="3"/>
  <c r="X1241" i="3"/>
  <c r="Y1241" i="3"/>
  <c r="Z1241" i="3"/>
  <c r="AA1241" i="3"/>
  <c r="AB1241" i="3"/>
  <c r="G1242" i="3"/>
  <c r="H1242" i="3"/>
  <c r="I1242" i="3"/>
  <c r="J1242" i="3"/>
  <c r="K1242" i="3"/>
  <c r="M1242" i="3"/>
  <c r="N1242" i="3"/>
  <c r="O1242" i="3"/>
  <c r="P1242" i="3"/>
  <c r="Q1242" i="3"/>
  <c r="R1242" i="3"/>
  <c r="S1242" i="3"/>
  <c r="T1242" i="3"/>
  <c r="U1242" i="3"/>
  <c r="V1242" i="3"/>
  <c r="W1242" i="3"/>
  <c r="X1242" i="3"/>
  <c r="Y1242" i="3"/>
  <c r="Z1242" i="3"/>
  <c r="AA1242" i="3"/>
  <c r="AB1242" i="3"/>
  <c r="G1243" i="3"/>
  <c r="H1243" i="3"/>
  <c r="I1243" i="3"/>
  <c r="M1243" i="3"/>
  <c r="Z1243" i="3"/>
  <c r="AA1243" i="3"/>
  <c r="AB1243" i="3"/>
  <c r="G1244" i="3"/>
  <c r="H1244" i="3"/>
  <c r="I1244" i="3"/>
  <c r="M1244" i="3"/>
  <c r="Z1244" i="3"/>
  <c r="AA1244" i="3"/>
  <c r="AB1244" i="3"/>
  <c r="G1245" i="3"/>
  <c r="H1245" i="3"/>
  <c r="I1245" i="3"/>
  <c r="M1245" i="3"/>
  <c r="Z1245" i="3"/>
  <c r="AA1245" i="3"/>
  <c r="AB1245" i="3"/>
  <c r="G1246" i="3"/>
  <c r="H1246" i="3"/>
  <c r="I1246" i="3"/>
  <c r="M1246" i="3"/>
  <c r="Z1246" i="3"/>
  <c r="AA1246" i="3"/>
  <c r="AB1246" i="3"/>
  <c r="G1247" i="3"/>
  <c r="H1247" i="3"/>
  <c r="I1247" i="3"/>
  <c r="M1247" i="3"/>
  <c r="Z1247" i="3"/>
  <c r="AA1247" i="3"/>
  <c r="AB1247" i="3"/>
  <c r="G1248" i="3"/>
  <c r="H1248" i="3"/>
  <c r="I1248" i="3"/>
  <c r="M1248" i="3"/>
  <c r="Z1248" i="3"/>
  <c r="AA1248" i="3"/>
  <c r="AB1248" i="3"/>
  <c r="G1249" i="3"/>
  <c r="H1249" i="3"/>
  <c r="I1249" i="3"/>
  <c r="M1249" i="3"/>
  <c r="Z1249" i="3"/>
  <c r="AA1249" i="3"/>
  <c r="AB1249" i="3"/>
  <c r="G1250" i="3"/>
  <c r="H1250" i="3"/>
  <c r="I1250" i="3"/>
  <c r="M1250" i="3"/>
  <c r="Z1250" i="3"/>
  <c r="AA1250" i="3"/>
  <c r="AB1250" i="3"/>
  <c r="G1251" i="3"/>
  <c r="H1251" i="3"/>
  <c r="I1251" i="3"/>
  <c r="M1251" i="3"/>
  <c r="Z1251" i="3"/>
  <c r="AA1251" i="3"/>
  <c r="AB1251" i="3"/>
  <c r="G1252" i="3"/>
  <c r="H1252" i="3"/>
  <c r="I1252" i="3"/>
  <c r="M1252" i="3"/>
  <c r="Z1252" i="3"/>
  <c r="AA1252" i="3"/>
  <c r="AB1252" i="3"/>
  <c r="G1253" i="3"/>
  <c r="H1253" i="3"/>
  <c r="I1253" i="3"/>
  <c r="M1253" i="3"/>
  <c r="Z1253" i="3"/>
  <c r="AA1253" i="3"/>
  <c r="AB1253" i="3"/>
  <c r="G1254" i="3"/>
  <c r="H1254" i="3"/>
  <c r="I1254" i="3"/>
  <c r="M1254" i="3"/>
  <c r="Z1254" i="3"/>
  <c r="AA1254" i="3"/>
  <c r="AB1254" i="3"/>
  <c r="G1255" i="3"/>
  <c r="H1255" i="3"/>
  <c r="I1255" i="3"/>
  <c r="M1255" i="3"/>
  <c r="Z1255" i="3"/>
  <c r="AA1255" i="3"/>
  <c r="AB1255" i="3"/>
  <c r="I1256" i="3"/>
  <c r="J1256" i="3"/>
  <c r="K1256" i="3"/>
  <c r="M1256" i="3"/>
  <c r="N1256" i="3"/>
  <c r="O1256" i="3"/>
  <c r="P1256" i="3"/>
  <c r="Q1256" i="3"/>
  <c r="R1256" i="3"/>
  <c r="S1256" i="3"/>
  <c r="T1256" i="3"/>
  <c r="U1256" i="3"/>
  <c r="V1256" i="3"/>
  <c r="W1256" i="3"/>
  <c r="X1256" i="3"/>
  <c r="Y1256" i="3"/>
  <c r="Z1256" i="3"/>
  <c r="AA1256" i="3"/>
  <c r="AB1256" i="3"/>
  <c r="I1257" i="3"/>
  <c r="J1257" i="3"/>
  <c r="K1257" i="3"/>
  <c r="M1257" i="3"/>
  <c r="N1257" i="3"/>
  <c r="O1257" i="3"/>
  <c r="P1257" i="3"/>
  <c r="Q1257" i="3"/>
  <c r="R1257" i="3"/>
  <c r="S1257" i="3"/>
  <c r="T1257" i="3"/>
  <c r="U1257" i="3"/>
  <c r="V1257" i="3"/>
  <c r="W1257" i="3"/>
  <c r="X1257" i="3"/>
  <c r="Y1257" i="3"/>
  <c r="Z1257" i="3"/>
  <c r="AA1257" i="3"/>
  <c r="AB1257" i="3"/>
  <c r="I1258" i="3"/>
  <c r="J1258" i="3"/>
  <c r="K1258" i="3"/>
  <c r="M1258" i="3"/>
  <c r="N1258" i="3"/>
  <c r="O1258" i="3"/>
  <c r="P1258" i="3"/>
  <c r="Q1258" i="3"/>
  <c r="R1258" i="3"/>
  <c r="S1258" i="3"/>
  <c r="T1258" i="3"/>
  <c r="U1258" i="3"/>
  <c r="V1258" i="3"/>
  <c r="W1258" i="3"/>
  <c r="X1258" i="3"/>
  <c r="Y1258" i="3"/>
  <c r="Z1258" i="3"/>
  <c r="AA1258" i="3"/>
  <c r="AB1258" i="3"/>
  <c r="I1259" i="3"/>
  <c r="J1259" i="3"/>
  <c r="K1259" i="3"/>
  <c r="M1259" i="3"/>
  <c r="N1259" i="3"/>
  <c r="O1259" i="3"/>
  <c r="P1259" i="3"/>
  <c r="Q1259" i="3"/>
  <c r="R1259" i="3"/>
  <c r="S1259" i="3"/>
  <c r="T1259" i="3"/>
  <c r="U1259" i="3"/>
  <c r="V1259" i="3"/>
  <c r="W1259" i="3"/>
  <c r="X1259" i="3"/>
  <c r="Y1259" i="3"/>
  <c r="Z1259" i="3"/>
  <c r="AA1259" i="3"/>
  <c r="AB1259" i="3"/>
  <c r="I1260" i="3"/>
  <c r="J1260" i="3"/>
  <c r="K1260" i="3"/>
  <c r="M1260" i="3"/>
  <c r="N1260" i="3"/>
  <c r="O1260" i="3"/>
  <c r="P1260" i="3"/>
  <c r="Q1260" i="3"/>
  <c r="R1260" i="3"/>
  <c r="S1260" i="3"/>
  <c r="T1260" i="3"/>
  <c r="U1260" i="3"/>
  <c r="V1260" i="3"/>
  <c r="W1260" i="3"/>
  <c r="X1260" i="3"/>
  <c r="Y1260" i="3"/>
  <c r="Z1260" i="3"/>
  <c r="AA1260" i="3"/>
  <c r="AB1260" i="3"/>
  <c r="I1261" i="3"/>
  <c r="J1261" i="3"/>
  <c r="K1261" i="3"/>
  <c r="M1261" i="3"/>
  <c r="N1261" i="3"/>
  <c r="O1261" i="3"/>
  <c r="P1261" i="3"/>
  <c r="Q1261" i="3"/>
  <c r="R1261" i="3"/>
  <c r="S1261" i="3"/>
  <c r="T1261" i="3"/>
  <c r="U1261" i="3"/>
  <c r="V1261" i="3"/>
  <c r="W1261" i="3"/>
  <c r="X1261" i="3"/>
  <c r="Y1261" i="3"/>
  <c r="Z1261" i="3"/>
  <c r="AA1261" i="3"/>
  <c r="AB1261" i="3"/>
  <c r="I1262" i="3"/>
  <c r="J1262" i="3"/>
  <c r="K1262" i="3"/>
  <c r="M1262" i="3"/>
  <c r="N1262" i="3"/>
  <c r="O1262" i="3"/>
  <c r="P1262" i="3"/>
  <c r="Q1262" i="3"/>
  <c r="R1262" i="3"/>
  <c r="S1262" i="3"/>
  <c r="T1262" i="3"/>
  <c r="U1262" i="3"/>
  <c r="V1262" i="3"/>
  <c r="W1262" i="3"/>
  <c r="X1262" i="3"/>
  <c r="Y1262" i="3"/>
  <c r="Z1262" i="3"/>
  <c r="AA1262" i="3"/>
  <c r="AB1262" i="3"/>
  <c r="I1263" i="3"/>
  <c r="J1263" i="3"/>
  <c r="K1263" i="3"/>
  <c r="M1263" i="3"/>
  <c r="N1263" i="3"/>
  <c r="O1263" i="3"/>
  <c r="P1263" i="3"/>
  <c r="Q1263" i="3"/>
  <c r="R1263" i="3"/>
  <c r="S1263" i="3"/>
  <c r="T1263" i="3"/>
  <c r="U1263" i="3"/>
  <c r="V1263" i="3"/>
  <c r="W1263" i="3"/>
  <c r="X1263" i="3"/>
  <c r="Y1263" i="3"/>
  <c r="Z1263" i="3"/>
  <c r="AA1263" i="3"/>
  <c r="AB1263" i="3"/>
  <c r="I1264" i="3"/>
  <c r="J1264" i="3"/>
  <c r="K1264" i="3"/>
  <c r="M1264" i="3"/>
  <c r="N1264" i="3"/>
  <c r="O1264" i="3"/>
  <c r="P1264" i="3"/>
  <c r="Q1264" i="3"/>
  <c r="R1264" i="3"/>
  <c r="S1264" i="3"/>
  <c r="T1264" i="3"/>
  <c r="U1264" i="3"/>
  <c r="V1264" i="3"/>
  <c r="W1264" i="3"/>
  <c r="X1264" i="3"/>
  <c r="Y1264" i="3"/>
  <c r="Z1264" i="3"/>
  <c r="AA1264" i="3"/>
  <c r="AB1264" i="3"/>
  <c r="I1265" i="3"/>
  <c r="J1265" i="3"/>
  <c r="K1265" i="3"/>
  <c r="M1265" i="3"/>
  <c r="N1265" i="3"/>
  <c r="O1265" i="3"/>
  <c r="P1265" i="3"/>
  <c r="Q1265" i="3"/>
  <c r="R1265" i="3"/>
  <c r="S1265" i="3"/>
  <c r="T1265" i="3"/>
  <c r="U1265" i="3"/>
  <c r="V1265" i="3"/>
  <c r="W1265" i="3"/>
  <c r="X1265" i="3"/>
  <c r="Y1265" i="3"/>
  <c r="Z1265" i="3"/>
  <c r="AA1265" i="3"/>
  <c r="AB1265" i="3"/>
  <c r="I1266" i="3"/>
  <c r="J1266" i="3"/>
  <c r="K1266" i="3"/>
  <c r="M1266" i="3"/>
  <c r="N1266" i="3"/>
  <c r="O1266" i="3"/>
  <c r="P1266" i="3"/>
  <c r="Q1266" i="3"/>
  <c r="R1266" i="3"/>
  <c r="S1266" i="3"/>
  <c r="T1266" i="3"/>
  <c r="U1266" i="3"/>
  <c r="V1266" i="3"/>
  <c r="W1266" i="3"/>
  <c r="X1266" i="3"/>
  <c r="Y1266" i="3"/>
  <c r="Z1266" i="3"/>
  <c r="AA1266" i="3"/>
  <c r="AB1266" i="3"/>
  <c r="I1267" i="3"/>
  <c r="J1267" i="3"/>
  <c r="K1267" i="3"/>
  <c r="M1267" i="3"/>
  <c r="N1267" i="3"/>
  <c r="O1267" i="3"/>
  <c r="P1267" i="3"/>
  <c r="Q1267" i="3"/>
  <c r="R1267" i="3"/>
  <c r="S1267" i="3"/>
  <c r="T1267" i="3"/>
  <c r="U1267" i="3"/>
  <c r="V1267" i="3"/>
  <c r="W1267" i="3"/>
  <c r="X1267" i="3"/>
  <c r="Y1267" i="3"/>
  <c r="Z1267" i="3"/>
  <c r="AA1267" i="3"/>
  <c r="AB1267" i="3"/>
  <c r="G1268" i="3"/>
  <c r="H1268" i="3"/>
  <c r="I1268" i="3"/>
  <c r="J1268" i="3"/>
  <c r="K1268" i="3"/>
  <c r="M1268" i="3"/>
  <c r="N1268" i="3"/>
  <c r="O1268" i="3"/>
  <c r="P1268" i="3"/>
  <c r="Q1268" i="3"/>
  <c r="R1268" i="3"/>
  <c r="S1268" i="3"/>
  <c r="T1268" i="3"/>
  <c r="U1268" i="3"/>
  <c r="V1268" i="3"/>
  <c r="W1268" i="3"/>
  <c r="X1268" i="3"/>
  <c r="Y1268" i="3"/>
  <c r="Z1268" i="3"/>
  <c r="AA1268" i="3"/>
  <c r="AB1268" i="3"/>
  <c r="G1269" i="3"/>
  <c r="H1269" i="3"/>
  <c r="I1269" i="3"/>
  <c r="J1269" i="3"/>
  <c r="K1269" i="3"/>
  <c r="M1269" i="3"/>
  <c r="N1269" i="3"/>
  <c r="O1269" i="3"/>
  <c r="P1269" i="3"/>
  <c r="Q1269" i="3"/>
  <c r="R1269" i="3"/>
  <c r="S1269" i="3"/>
  <c r="T1269" i="3"/>
  <c r="U1269" i="3"/>
  <c r="V1269" i="3"/>
  <c r="W1269" i="3"/>
  <c r="X1269" i="3"/>
  <c r="Y1269" i="3"/>
  <c r="Z1269" i="3"/>
  <c r="AA1269" i="3"/>
  <c r="AB1269" i="3"/>
  <c r="G1270" i="3"/>
  <c r="H1270" i="3"/>
  <c r="I1270" i="3"/>
  <c r="J1270" i="3"/>
  <c r="K1270" i="3"/>
  <c r="M1270" i="3"/>
  <c r="N1270" i="3"/>
  <c r="O1270" i="3"/>
  <c r="P1270" i="3"/>
  <c r="Q1270" i="3"/>
  <c r="R1270" i="3"/>
  <c r="S1270" i="3"/>
  <c r="T1270" i="3"/>
  <c r="U1270" i="3"/>
  <c r="V1270" i="3"/>
  <c r="W1270" i="3"/>
  <c r="X1270" i="3"/>
  <c r="Y1270" i="3"/>
  <c r="Z1270" i="3"/>
  <c r="AA1270" i="3"/>
  <c r="AB1270" i="3"/>
  <c r="G1271" i="3"/>
  <c r="H1271" i="3"/>
  <c r="I1271" i="3"/>
  <c r="J1271" i="3"/>
  <c r="K1271" i="3"/>
  <c r="M1271" i="3"/>
  <c r="N1271" i="3"/>
  <c r="O1271" i="3"/>
  <c r="P1271" i="3"/>
  <c r="Q1271" i="3"/>
  <c r="R1271" i="3"/>
  <c r="S1271" i="3"/>
  <c r="T1271" i="3"/>
  <c r="U1271" i="3"/>
  <c r="V1271" i="3"/>
  <c r="W1271" i="3"/>
  <c r="X1271" i="3"/>
  <c r="Y1271" i="3"/>
  <c r="Z1271" i="3"/>
  <c r="AA1271" i="3"/>
  <c r="AB1271" i="3"/>
  <c r="M1272" i="3"/>
  <c r="R1272" i="3"/>
  <c r="S1272" i="3"/>
  <c r="T1272" i="3"/>
  <c r="U1272" i="3"/>
  <c r="V1272" i="3"/>
  <c r="W1272" i="3"/>
  <c r="X1272" i="3"/>
  <c r="Y1272" i="3"/>
  <c r="Z1272" i="3"/>
  <c r="AA1272" i="3"/>
  <c r="AB1272" i="3"/>
  <c r="M1273" i="3"/>
  <c r="R1273" i="3"/>
  <c r="S1273" i="3"/>
  <c r="T1273" i="3"/>
  <c r="U1273" i="3"/>
  <c r="V1273" i="3"/>
  <c r="W1273" i="3"/>
  <c r="X1273" i="3"/>
  <c r="Y1273" i="3"/>
  <c r="Z1273" i="3"/>
  <c r="AA1273" i="3"/>
  <c r="AB1273" i="3"/>
  <c r="M1274" i="3"/>
  <c r="R1274" i="3"/>
  <c r="S1274" i="3"/>
  <c r="T1274" i="3"/>
  <c r="U1274" i="3"/>
  <c r="V1274" i="3"/>
  <c r="W1274" i="3"/>
  <c r="X1274" i="3"/>
  <c r="Y1274" i="3"/>
  <c r="Z1274" i="3"/>
  <c r="AA1274" i="3"/>
  <c r="AB1274" i="3"/>
  <c r="G1275" i="3"/>
  <c r="H1275" i="3"/>
  <c r="I1275" i="3"/>
  <c r="J1275" i="3"/>
  <c r="K1275" i="3"/>
  <c r="M1275" i="3"/>
  <c r="N1275" i="3"/>
  <c r="O1275" i="3"/>
  <c r="P1275" i="3"/>
  <c r="Q1275" i="3"/>
  <c r="R1275" i="3"/>
  <c r="S1275" i="3"/>
  <c r="T1275" i="3"/>
  <c r="U1275" i="3"/>
  <c r="V1275" i="3"/>
  <c r="W1275" i="3"/>
  <c r="X1275" i="3"/>
  <c r="Y1275" i="3"/>
  <c r="Z1275" i="3"/>
  <c r="AA1275" i="3"/>
  <c r="AB1275" i="3"/>
  <c r="G1276" i="3"/>
  <c r="H1276" i="3"/>
  <c r="I1276" i="3"/>
  <c r="J1276" i="3"/>
  <c r="K1276" i="3"/>
  <c r="M1276" i="3"/>
  <c r="N1276" i="3"/>
  <c r="O1276" i="3"/>
  <c r="P1276" i="3"/>
  <c r="Q1276" i="3"/>
  <c r="R1276" i="3"/>
  <c r="S1276" i="3"/>
  <c r="T1276" i="3"/>
  <c r="U1276" i="3"/>
  <c r="V1276" i="3"/>
  <c r="W1276" i="3"/>
  <c r="X1276" i="3"/>
  <c r="Y1276" i="3"/>
  <c r="Z1276" i="3"/>
  <c r="AA1276" i="3"/>
  <c r="AB1276" i="3"/>
  <c r="G1277" i="3"/>
  <c r="H1277" i="3"/>
  <c r="I1277" i="3"/>
  <c r="J1277" i="3"/>
  <c r="K1277" i="3"/>
  <c r="M1277" i="3"/>
  <c r="N1277" i="3"/>
  <c r="O1277" i="3"/>
  <c r="P1277" i="3"/>
  <c r="Q1277" i="3"/>
  <c r="R1277" i="3"/>
  <c r="S1277" i="3"/>
  <c r="T1277" i="3"/>
  <c r="U1277" i="3"/>
  <c r="V1277" i="3"/>
  <c r="W1277" i="3"/>
  <c r="X1277" i="3"/>
  <c r="Y1277" i="3"/>
  <c r="Z1277" i="3"/>
  <c r="AA1277" i="3"/>
  <c r="AB1277" i="3"/>
  <c r="M1278" i="3"/>
  <c r="N1278" i="3"/>
  <c r="O1278" i="3"/>
  <c r="P1278" i="3"/>
  <c r="Q1278" i="3"/>
  <c r="R1278" i="3"/>
  <c r="S1278" i="3"/>
  <c r="T1278" i="3"/>
  <c r="U1278" i="3"/>
  <c r="V1278" i="3"/>
  <c r="W1278" i="3"/>
  <c r="X1278" i="3"/>
  <c r="Y1278" i="3"/>
  <c r="Z1278" i="3"/>
  <c r="AA1278" i="3"/>
  <c r="AB1278" i="3"/>
  <c r="M1279" i="3"/>
  <c r="N1279" i="3"/>
  <c r="O1279" i="3"/>
  <c r="P1279" i="3"/>
  <c r="Q1279" i="3"/>
  <c r="R1279" i="3"/>
  <c r="S1279" i="3"/>
  <c r="T1279" i="3"/>
  <c r="U1279" i="3"/>
  <c r="V1279" i="3"/>
  <c r="W1279" i="3"/>
  <c r="X1279" i="3"/>
  <c r="Y1279" i="3"/>
  <c r="Z1279" i="3"/>
  <c r="AA1279" i="3"/>
  <c r="AB1279" i="3"/>
  <c r="G1280" i="3"/>
  <c r="H1280" i="3"/>
  <c r="I1280" i="3"/>
  <c r="J1280" i="3"/>
  <c r="K1280" i="3"/>
  <c r="M1280" i="3"/>
  <c r="N1280" i="3"/>
  <c r="O1280" i="3"/>
  <c r="P1280" i="3"/>
  <c r="Q1280" i="3"/>
  <c r="R1280" i="3"/>
  <c r="S1280" i="3"/>
  <c r="T1280" i="3"/>
  <c r="U1280" i="3"/>
  <c r="V1280" i="3"/>
  <c r="W1280" i="3"/>
  <c r="X1280" i="3"/>
  <c r="Y1280" i="3"/>
  <c r="Z1280" i="3"/>
  <c r="AA1280" i="3"/>
  <c r="AB1280" i="3"/>
  <c r="G1281" i="3"/>
  <c r="H1281" i="3"/>
  <c r="I1281" i="3"/>
  <c r="J1281" i="3"/>
  <c r="K1281" i="3"/>
  <c r="M1281" i="3"/>
  <c r="N1281" i="3"/>
  <c r="O1281" i="3"/>
  <c r="P1281" i="3"/>
  <c r="Q1281" i="3"/>
  <c r="R1281" i="3"/>
  <c r="S1281" i="3"/>
  <c r="T1281" i="3"/>
  <c r="U1281" i="3"/>
  <c r="V1281" i="3"/>
  <c r="W1281" i="3"/>
  <c r="X1281" i="3"/>
  <c r="Y1281" i="3"/>
  <c r="Z1281" i="3"/>
  <c r="AA1281" i="3"/>
  <c r="AB1281" i="3"/>
  <c r="G1282" i="3"/>
  <c r="H1282" i="3"/>
  <c r="I1282" i="3"/>
  <c r="J1282" i="3"/>
  <c r="K1282" i="3"/>
  <c r="M1282" i="3"/>
  <c r="N1282" i="3"/>
  <c r="O1282" i="3"/>
  <c r="P1282" i="3"/>
  <c r="Q1282" i="3"/>
  <c r="R1282" i="3"/>
  <c r="S1282" i="3"/>
  <c r="T1282" i="3"/>
  <c r="U1282" i="3"/>
  <c r="V1282" i="3"/>
  <c r="W1282" i="3"/>
  <c r="X1282" i="3"/>
  <c r="Y1282" i="3"/>
  <c r="Z1282" i="3"/>
  <c r="AA1282" i="3"/>
  <c r="AB1282" i="3"/>
  <c r="G1283" i="3"/>
  <c r="H1283" i="3"/>
  <c r="I1283" i="3"/>
  <c r="J1283" i="3"/>
  <c r="K1283" i="3"/>
  <c r="M1283" i="3"/>
  <c r="N1283" i="3"/>
  <c r="O1283" i="3"/>
  <c r="P1283" i="3"/>
  <c r="Q1283" i="3"/>
  <c r="R1283" i="3"/>
  <c r="S1283" i="3"/>
  <c r="T1283" i="3"/>
  <c r="U1283" i="3"/>
  <c r="V1283" i="3"/>
  <c r="W1283" i="3"/>
  <c r="X1283" i="3"/>
  <c r="Y1283" i="3"/>
  <c r="Z1283" i="3"/>
  <c r="AA1283" i="3"/>
  <c r="AB1283" i="3"/>
  <c r="G1284" i="3"/>
  <c r="H1284" i="3"/>
  <c r="I1284" i="3"/>
  <c r="J1284" i="3"/>
  <c r="K1284" i="3"/>
  <c r="M1284" i="3"/>
  <c r="N1284" i="3"/>
  <c r="O1284" i="3"/>
  <c r="P1284" i="3"/>
  <c r="Q1284" i="3"/>
  <c r="R1284" i="3"/>
  <c r="S1284" i="3"/>
  <c r="T1284" i="3"/>
  <c r="U1284" i="3"/>
  <c r="V1284" i="3"/>
  <c r="W1284" i="3"/>
  <c r="X1284" i="3"/>
  <c r="Y1284" i="3"/>
  <c r="Z1284" i="3"/>
  <c r="AA1284" i="3"/>
  <c r="AB1284" i="3"/>
  <c r="G1285" i="3"/>
  <c r="H1285" i="3"/>
  <c r="I1285" i="3"/>
  <c r="J1285" i="3"/>
  <c r="K1285" i="3"/>
  <c r="M1285" i="3"/>
  <c r="N1285" i="3"/>
  <c r="O1285" i="3"/>
  <c r="P1285" i="3"/>
  <c r="Q1285" i="3"/>
  <c r="R1285" i="3"/>
  <c r="S1285" i="3"/>
  <c r="T1285" i="3"/>
  <c r="U1285" i="3"/>
  <c r="V1285" i="3"/>
  <c r="W1285" i="3"/>
  <c r="X1285" i="3"/>
  <c r="Y1285" i="3"/>
  <c r="Z1285" i="3"/>
  <c r="AA1285" i="3"/>
  <c r="AB1285" i="3"/>
  <c r="G1286" i="3"/>
  <c r="H1286" i="3"/>
  <c r="I1286" i="3"/>
  <c r="J1286" i="3"/>
  <c r="K1286" i="3"/>
  <c r="M1286" i="3"/>
  <c r="N1286" i="3"/>
  <c r="O1286" i="3"/>
  <c r="P1286" i="3"/>
  <c r="Q1286" i="3"/>
  <c r="R1286" i="3"/>
  <c r="S1286" i="3"/>
  <c r="T1286" i="3"/>
  <c r="U1286" i="3"/>
  <c r="V1286" i="3"/>
  <c r="W1286" i="3"/>
  <c r="X1286" i="3"/>
  <c r="Y1286" i="3"/>
  <c r="Z1286" i="3"/>
  <c r="AA1286" i="3"/>
  <c r="AB1286" i="3"/>
  <c r="G1287" i="3"/>
  <c r="H1287" i="3"/>
  <c r="I1287" i="3"/>
  <c r="J1287" i="3"/>
  <c r="K1287" i="3"/>
  <c r="M1287" i="3"/>
  <c r="N1287" i="3"/>
  <c r="O1287" i="3"/>
  <c r="P1287" i="3"/>
  <c r="Q1287" i="3"/>
  <c r="R1287" i="3"/>
  <c r="S1287" i="3"/>
  <c r="T1287" i="3"/>
  <c r="U1287" i="3"/>
  <c r="V1287" i="3"/>
  <c r="W1287" i="3"/>
  <c r="X1287" i="3"/>
  <c r="Y1287" i="3"/>
  <c r="Z1287" i="3"/>
  <c r="AA1287" i="3"/>
  <c r="AB1287" i="3"/>
  <c r="G1288" i="3"/>
  <c r="H1288" i="3"/>
  <c r="I1288" i="3"/>
  <c r="J1288" i="3"/>
  <c r="K1288" i="3"/>
  <c r="M1288" i="3"/>
  <c r="N1288" i="3"/>
  <c r="O1288" i="3"/>
  <c r="P1288" i="3"/>
  <c r="Q1288" i="3"/>
  <c r="R1288" i="3"/>
  <c r="S1288" i="3"/>
  <c r="T1288" i="3"/>
  <c r="U1288" i="3"/>
  <c r="V1288" i="3"/>
  <c r="W1288" i="3"/>
  <c r="X1288" i="3"/>
  <c r="Y1288" i="3"/>
  <c r="Z1288" i="3"/>
  <c r="AA1288" i="3"/>
  <c r="AB1288" i="3"/>
  <c r="G1289" i="3"/>
  <c r="H1289" i="3"/>
  <c r="I1289" i="3"/>
  <c r="J1289" i="3"/>
  <c r="K1289" i="3"/>
  <c r="M1289" i="3"/>
  <c r="N1289" i="3"/>
  <c r="O1289" i="3"/>
  <c r="P1289" i="3"/>
  <c r="Q1289" i="3"/>
  <c r="R1289" i="3"/>
  <c r="S1289" i="3"/>
  <c r="T1289" i="3"/>
  <c r="U1289" i="3"/>
  <c r="V1289" i="3"/>
  <c r="W1289" i="3"/>
  <c r="X1289" i="3"/>
  <c r="Y1289" i="3"/>
  <c r="Z1289" i="3"/>
  <c r="AA1289" i="3"/>
  <c r="AB1289" i="3"/>
  <c r="G1290" i="3"/>
  <c r="H1290" i="3"/>
  <c r="I1290" i="3"/>
  <c r="J1290" i="3"/>
  <c r="K1290" i="3"/>
  <c r="M1290" i="3"/>
  <c r="N1290" i="3"/>
  <c r="O1290" i="3"/>
  <c r="P1290" i="3"/>
  <c r="Q1290" i="3"/>
  <c r="R1290" i="3"/>
  <c r="S1290" i="3"/>
  <c r="T1290" i="3"/>
  <c r="U1290" i="3"/>
  <c r="V1290" i="3"/>
  <c r="W1290" i="3"/>
  <c r="X1290" i="3"/>
  <c r="Y1290" i="3"/>
  <c r="Z1290" i="3"/>
  <c r="AA1290" i="3"/>
  <c r="AB1290" i="3"/>
  <c r="G1291" i="3"/>
  <c r="H1291" i="3"/>
  <c r="I1291" i="3"/>
  <c r="J1291" i="3"/>
  <c r="K1291" i="3"/>
  <c r="M1291" i="3"/>
  <c r="N1291" i="3"/>
  <c r="O1291" i="3"/>
  <c r="P1291" i="3"/>
  <c r="Q1291" i="3"/>
  <c r="R1291" i="3"/>
  <c r="S1291" i="3"/>
  <c r="T1291" i="3"/>
  <c r="U1291" i="3"/>
  <c r="V1291" i="3"/>
  <c r="W1291" i="3"/>
  <c r="X1291" i="3"/>
  <c r="Y1291" i="3"/>
  <c r="Z1291" i="3"/>
  <c r="AA1291" i="3"/>
  <c r="AB1291" i="3"/>
  <c r="G1292" i="3"/>
  <c r="H1292" i="3"/>
  <c r="I1292" i="3"/>
  <c r="J1292" i="3"/>
  <c r="K1292" i="3"/>
  <c r="M1292" i="3"/>
  <c r="N1292" i="3"/>
  <c r="O1292" i="3"/>
  <c r="P1292" i="3"/>
  <c r="Q1292" i="3"/>
  <c r="R1292" i="3"/>
  <c r="S1292" i="3"/>
  <c r="T1292" i="3"/>
  <c r="U1292" i="3"/>
  <c r="V1292" i="3"/>
  <c r="W1292" i="3"/>
  <c r="X1292" i="3"/>
  <c r="Y1292" i="3"/>
  <c r="Z1292" i="3"/>
  <c r="AA1292" i="3"/>
  <c r="AB1292" i="3"/>
  <c r="G1293" i="3"/>
  <c r="H1293" i="3"/>
  <c r="I1293" i="3"/>
  <c r="J1293" i="3"/>
  <c r="K1293" i="3"/>
  <c r="M1293" i="3"/>
  <c r="N1293" i="3"/>
  <c r="O1293" i="3"/>
  <c r="P1293" i="3"/>
  <c r="Q1293" i="3"/>
  <c r="R1293" i="3"/>
  <c r="S1293" i="3"/>
  <c r="T1293" i="3"/>
  <c r="U1293" i="3"/>
  <c r="V1293" i="3"/>
  <c r="W1293" i="3"/>
  <c r="X1293" i="3"/>
  <c r="Y1293" i="3"/>
  <c r="Z1293" i="3"/>
  <c r="AA1293" i="3"/>
  <c r="AB1293" i="3"/>
  <c r="G1294" i="3"/>
  <c r="H1294" i="3"/>
  <c r="I1294" i="3"/>
  <c r="J1294" i="3"/>
  <c r="K1294" i="3"/>
  <c r="M1294" i="3"/>
  <c r="N1294" i="3"/>
  <c r="O1294" i="3"/>
  <c r="P1294" i="3"/>
  <c r="Q1294" i="3"/>
  <c r="R1294" i="3"/>
  <c r="S1294" i="3"/>
  <c r="T1294" i="3"/>
  <c r="U1294" i="3"/>
  <c r="V1294" i="3"/>
  <c r="W1294" i="3"/>
  <c r="X1294" i="3"/>
  <c r="Y1294" i="3"/>
  <c r="Z1294" i="3"/>
  <c r="AA1294" i="3"/>
  <c r="AB1294" i="3"/>
  <c r="G1295" i="3"/>
  <c r="H1295" i="3"/>
  <c r="I1295" i="3"/>
  <c r="J1295" i="3"/>
  <c r="K1295" i="3"/>
  <c r="M1295" i="3"/>
  <c r="N1295" i="3"/>
  <c r="O1295" i="3"/>
  <c r="P1295" i="3"/>
  <c r="Q1295" i="3"/>
  <c r="R1295" i="3"/>
  <c r="S1295" i="3"/>
  <c r="T1295" i="3"/>
  <c r="U1295" i="3"/>
  <c r="V1295" i="3"/>
  <c r="W1295" i="3"/>
  <c r="X1295" i="3"/>
  <c r="Y1295" i="3"/>
  <c r="Z1295" i="3"/>
  <c r="AA1295" i="3"/>
  <c r="AB1295" i="3"/>
  <c r="G1296" i="3"/>
  <c r="H1296" i="3"/>
  <c r="I1296" i="3"/>
  <c r="J1296" i="3"/>
  <c r="K1296" i="3"/>
  <c r="M1296" i="3"/>
  <c r="N1296" i="3"/>
  <c r="O1296" i="3"/>
  <c r="P1296" i="3"/>
  <c r="Q1296" i="3"/>
  <c r="R1296" i="3"/>
  <c r="S1296" i="3"/>
  <c r="T1296" i="3"/>
  <c r="U1296" i="3"/>
  <c r="V1296" i="3"/>
  <c r="W1296" i="3"/>
  <c r="X1296" i="3"/>
  <c r="Y1296" i="3"/>
  <c r="Z1296" i="3"/>
  <c r="AA1296" i="3"/>
  <c r="AB1296" i="3"/>
  <c r="G1297" i="3"/>
  <c r="H1297" i="3"/>
  <c r="I1297" i="3"/>
  <c r="J1297" i="3"/>
  <c r="K1297" i="3"/>
  <c r="M1297" i="3"/>
  <c r="N1297" i="3"/>
  <c r="O1297" i="3"/>
  <c r="P1297" i="3"/>
  <c r="Q1297" i="3"/>
  <c r="R1297" i="3"/>
  <c r="S1297" i="3"/>
  <c r="T1297" i="3"/>
  <c r="U1297" i="3"/>
  <c r="V1297" i="3"/>
  <c r="W1297" i="3"/>
  <c r="X1297" i="3"/>
  <c r="Y1297" i="3"/>
  <c r="Z1297" i="3"/>
  <c r="AA1297" i="3"/>
  <c r="AB1297" i="3"/>
  <c r="G1298" i="3"/>
  <c r="H1298" i="3"/>
  <c r="I1298" i="3"/>
  <c r="J1298" i="3"/>
  <c r="K1298" i="3"/>
  <c r="M1298" i="3"/>
  <c r="N1298" i="3"/>
  <c r="O1298" i="3"/>
  <c r="P1298" i="3"/>
  <c r="Q1298" i="3"/>
  <c r="R1298" i="3"/>
  <c r="S1298" i="3"/>
  <c r="T1298" i="3"/>
  <c r="U1298" i="3"/>
  <c r="V1298" i="3"/>
  <c r="W1298" i="3"/>
  <c r="X1298" i="3"/>
  <c r="Y1298" i="3"/>
  <c r="Z1298" i="3"/>
  <c r="AA1298" i="3"/>
  <c r="AB1298" i="3"/>
  <c r="G1299" i="3"/>
  <c r="H1299" i="3"/>
  <c r="I1299" i="3"/>
  <c r="J1299" i="3"/>
  <c r="K1299" i="3"/>
  <c r="M1299" i="3"/>
  <c r="N1299" i="3"/>
  <c r="O1299" i="3"/>
  <c r="P1299" i="3"/>
  <c r="Q1299" i="3"/>
  <c r="R1299" i="3"/>
  <c r="S1299" i="3"/>
  <c r="T1299" i="3"/>
  <c r="U1299" i="3"/>
  <c r="V1299" i="3"/>
  <c r="W1299" i="3"/>
  <c r="X1299" i="3"/>
  <c r="Y1299" i="3"/>
  <c r="Z1299" i="3"/>
  <c r="AA1299" i="3"/>
  <c r="AB1299" i="3"/>
  <c r="G1300" i="3"/>
  <c r="H1300" i="3"/>
  <c r="I1300" i="3"/>
  <c r="J1300" i="3"/>
  <c r="K1300" i="3"/>
  <c r="M1300" i="3"/>
  <c r="N1300" i="3"/>
  <c r="O1300" i="3"/>
  <c r="P1300" i="3"/>
  <c r="Q1300" i="3"/>
  <c r="R1300" i="3"/>
  <c r="S1300" i="3"/>
  <c r="T1300" i="3"/>
  <c r="U1300" i="3"/>
  <c r="V1300" i="3"/>
  <c r="W1300" i="3"/>
  <c r="X1300" i="3"/>
  <c r="Y1300" i="3"/>
  <c r="Z1300" i="3"/>
  <c r="AA1300" i="3"/>
  <c r="AB1300" i="3"/>
  <c r="G1301" i="3"/>
  <c r="H1301" i="3"/>
  <c r="I1301" i="3"/>
  <c r="J1301" i="3"/>
  <c r="K1301" i="3"/>
  <c r="M1301" i="3"/>
  <c r="N1301" i="3"/>
  <c r="O1301" i="3"/>
  <c r="P1301" i="3"/>
  <c r="Q1301" i="3"/>
  <c r="R1301" i="3"/>
  <c r="S1301" i="3"/>
  <c r="T1301" i="3"/>
  <c r="U1301" i="3"/>
  <c r="V1301" i="3"/>
  <c r="W1301" i="3"/>
  <c r="X1301" i="3"/>
  <c r="Y1301" i="3"/>
  <c r="Z1301" i="3"/>
  <c r="AA1301" i="3"/>
  <c r="AB1301" i="3"/>
  <c r="G1302" i="3"/>
  <c r="H1302" i="3"/>
  <c r="I1302" i="3"/>
  <c r="J1302" i="3"/>
  <c r="K1302" i="3"/>
  <c r="M1302" i="3"/>
  <c r="N1302" i="3"/>
  <c r="O1302" i="3"/>
  <c r="P1302" i="3"/>
  <c r="Q1302" i="3"/>
  <c r="R1302" i="3"/>
  <c r="S1302" i="3"/>
  <c r="T1302" i="3"/>
  <c r="U1302" i="3"/>
  <c r="V1302" i="3"/>
  <c r="W1302" i="3"/>
  <c r="X1302" i="3"/>
  <c r="Y1302" i="3"/>
  <c r="Z1302" i="3"/>
  <c r="AA1302" i="3"/>
  <c r="AB1302" i="3"/>
  <c r="G1303" i="3"/>
  <c r="H1303" i="3"/>
  <c r="I1303" i="3"/>
  <c r="J1303" i="3"/>
  <c r="K1303" i="3"/>
  <c r="M1303" i="3"/>
  <c r="N1303" i="3"/>
  <c r="O1303" i="3"/>
  <c r="P1303" i="3"/>
  <c r="Q1303" i="3"/>
  <c r="R1303" i="3"/>
  <c r="S1303" i="3"/>
  <c r="T1303" i="3"/>
  <c r="U1303" i="3"/>
  <c r="V1303" i="3"/>
  <c r="W1303" i="3"/>
  <c r="X1303" i="3"/>
  <c r="Y1303" i="3"/>
  <c r="Z1303" i="3"/>
  <c r="AA1303" i="3"/>
  <c r="AB1303" i="3"/>
  <c r="G1304" i="3"/>
  <c r="H1304" i="3"/>
  <c r="I1304" i="3"/>
  <c r="J1304" i="3"/>
  <c r="K1304" i="3"/>
  <c r="M1304" i="3"/>
  <c r="N1304" i="3"/>
  <c r="O1304" i="3"/>
  <c r="P1304" i="3"/>
  <c r="Q1304" i="3"/>
  <c r="R1304" i="3"/>
  <c r="S1304" i="3"/>
  <c r="T1304" i="3"/>
  <c r="U1304" i="3"/>
  <c r="V1304" i="3"/>
  <c r="W1304" i="3"/>
  <c r="X1304" i="3"/>
  <c r="Y1304" i="3"/>
  <c r="Z1304" i="3"/>
  <c r="AA1304" i="3"/>
  <c r="AB1304" i="3"/>
  <c r="G1305" i="3"/>
  <c r="H1305" i="3"/>
  <c r="I1305" i="3"/>
  <c r="J1305" i="3"/>
  <c r="K1305" i="3"/>
  <c r="M1305" i="3"/>
  <c r="N1305" i="3"/>
  <c r="O1305" i="3"/>
  <c r="P1305" i="3"/>
  <c r="Q1305" i="3"/>
  <c r="R1305" i="3"/>
  <c r="S1305" i="3"/>
  <c r="T1305" i="3"/>
  <c r="U1305" i="3"/>
  <c r="V1305" i="3"/>
  <c r="W1305" i="3"/>
  <c r="X1305" i="3"/>
  <c r="Y1305" i="3"/>
  <c r="Z1305" i="3"/>
  <c r="AA1305" i="3"/>
  <c r="AB1305" i="3"/>
  <c r="G1306" i="3"/>
  <c r="H1306" i="3"/>
  <c r="I1306" i="3"/>
  <c r="J1306" i="3"/>
  <c r="K1306" i="3"/>
  <c r="M1306" i="3"/>
  <c r="N1306" i="3"/>
  <c r="O1306" i="3"/>
  <c r="P1306" i="3"/>
  <c r="Q1306" i="3"/>
  <c r="R1306" i="3"/>
  <c r="S1306" i="3"/>
  <c r="T1306" i="3"/>
  <c r="U1306" i="3"/>
  <c r="V1306" i="3"/>
  <c r="W1306" i="3"/>
  <c r="X1306" i="3"/>
  <c r="Y1306" i="3"/>
  <c r="Z1306" i="3"/>
  <c r="AA1306" i="3"/>
  <c r="AB1306" i="3"/>
  <c r="G1307" i="3"/>
  <c r="H1307" i="3"/>
  <c r="I1307" i="3"/>
  <c r="J1307" i="3"/>
  <c r="K1307" i="3"/>
  <c r="M1307" i="3"/>
  <c r="N1307" i="3"/>
  <c r="O1307" i="3"/>
  <c r="P1307" i="3"/>
  <c r="Q1307" i="3"/>
  <c r="R1307" i="3"/>
  <c r="S1307" i="3"/>
  <c r="T1307" i="3"/>
  <c r="U1307" i="3"/>
  <c r="V1307" i="3"/>
  <c r="W1307" i="3"/>
  <c r="X1307" i="3"/>
  <c r="Y1307" i="3"/>
  <c r="Z1307" i="3"/>
  <c r="AA1307" i="3"/>
  <c r="AB1307" i="3"/>
  <c r="G1308" i="3"/>
  <c r="H1308" i="3"/>
  <c r="I1308" i="3"/>
  <c r="J1308" i="3"/>
  <c r="K1308" i="3"/>
  <c r="M1308" i="3"/>
  <c r="N1308" i="3"/>
  <c r="O1308" i="3"/>
  <c r="P1308" i="3"/>
  <c r="Q1308" i="3"/>
  <c r="R1308" i="3"/>
  <c r="S1308" i="3"/>
  <c r="T1308" i="3"/>
  <c r="U1308" i="3"/>
  <c r="V1308" i="3"/>
  <c r="W1308" i="3"/>
  <c r="X1308" i="3"/>
  <c r="Y1308" i="3"/>
  <c r="Z1308" i="3"/>
  <c r="AA1308" i="3"/>
  <c r="AB1308" i="3"/>
  <c r="G1309" i="3"/>
  <c r="H1309" i="3"/>
  <c r="I1309" i="3"/>
  <c r="J1309" i="3"/>
  <c r="K1309" i="3"/>
  <c r="M1309" i="3"/>
  <c r="N1309" i="3"/>
  <c r="O1309" i="3"/>
  <c r="P1309" i="3"/>
  <c r="Q1309" i="3"/>
  <c r="R1309" i="3"/>
  <c r="S1309" i="3"/>
  <c r="T1309" i="3"/>
  <c r="U1309" i="3"/>
  <c r="V1309" i="3"/>
  <c r="W1309" i="3"/>
  <c r="X1309" i="3"/>
  <c r="Y1309" i="3"/>
  <c r="Z1309" i="3"/>
  <c r="AA1309" i="3"/>
  <c r="AB1309" i="3"/>
  <c r="G1310" i="3"/>
  <c r="H1310" i="3"/>
  <c r="I1310" i="3"/>
  <c r="J1310" i="3"/>
  <c r="K1310" i="3"/>
  <c r="M1310" i="3"/>
  <c r="N1310" i="3"/>
  <c r="O1310" i="3"/>
  <c r="P1310" i="3"/>
  <c r="Q1310" i="3"/>
  <c r="R1310" i="3"/>
  <c r="S1310" i="3"/>
  <c r="T1310" i="3"/>
  <c r="U1310" i="3"/>
  <c r="V1310" i="3"/>
  <c r="W1310" i="3"/>
  <c r="X1310" i="3"/>
  <c r="Y1310" i="3"/>
  <c r="Z1310" i="3"/>
  <c r="AA1310" i="3"/>
  <c r="AB1310" i="3"/>
  <c r="G1311" i="3"/>
  <c r="H1311" i="3"/>
  <c r="I1311" i="3"/>
  <c r="J1311" i="3"/>
  <c r="K1311" i="3"/>
  <c r="M1311" i="3"/>
  <c r="N1311" i="3"/>
  <c r="O1311" i="3"/>
  <c r="P1311" i="3"/>
  <c r="Q1311" i="3"/>
  <c r="R1311" i="3"/>
  <c r="S1311" i="3"/>
  <c r="T1311" i="3"/>
  <c r="U1311" i="3"/>
  <c r="V1311" i="3"/>
  <c r="W1311" i="3"/>
  <c r="X1311" i="3"/>
  <c r="Y1311" i="3"/>
  <c r="Z1311" i="3"/>
  <c r="AA1311" i="3"/>
  <c r="AB1311" i="3"/>
  <c r="G1312" i="3"/>
  <c r="H1312" i="3"/>
  <c r="I1312" i="3"/>
  <c r="J1312" i="3"/>
  <c r="K1312" i="3"/>
  <c r="M1312" i="3"/>
  <c r="N1312" i="3"/>
  <c r="O1312" i="3"/>
  <c r="P1312" i="3"/>
  <c r="Q1312" i="3"/>
  <c r="R1312" i="3"/>
  <c r="S1312" i="3"/>
  <c r="T1312" i="3"/>
  <c r="U1312" i="3"/>
  <c r="V1312" i="3"/>
  <c r="W1312" i="3"/>
  <c r="X1312" i="3"/>
  <c r="Y1312" i="3"/>
  <c r="Z1312" i="3"/>
  <c r="AA1312" i="3"/>
  <c r="AB1312" i="3"/>
  <c r="G1313" i="3"/>
  <c r="H1313" i="3"/>
  <c r="I1313" i="3"/>
  <c r="J1313" i="3"/>
  <c r="K1313" i="3"/>
  <c r="M1313" i="3"/>
  <c r="N1313" i="3"/>
  <c r="O1313" i="3"/>
  <c r="P1313" i="3"/>
  <c r="Q1313" i="3"/>
  <c r="R1313" i="3"/>
  <c r="S1313" i="3"/>
  <c r="T1313" i="3"/>
  <c r="U1313" i="3"/>
  <c r="V1313" i="3"/>
  <c r="W1313" i="3"/>
  <c r="X1313" i="3"/>
  <c r="Y1313" i="3"/>
  <c r="Z1313" i="3"/>
  <c r="AA1313" i="3"/>
  <c r="AB1313" i="3"/>
  <c r="G1314" i="3"/>
  <c r="H1314" i="3"/>
  <c r="I1314" i="3"/>
  <c r="J1314" i="3"/>
  <c r="K1314" i="3"/>
  <c r="M1314" i="3"/>
  <c r="N1314" i="3"/>
  <c r="O1314" i="3"/>
  <c r="P1314" i="3"/>
  <c r="Q1314" i="3"/>
  <c r="R1314" i="3"/>
  <c r="S1314" i="3"/>
  <c r="T1314" i="3"/>
  <c r="U1314" i="3"/>
  <c r="V1314" i="3"/>
  <c r="W1314" i="3"/>
  <c r="X1314" i="3"/>
  <c r="Y1314" i="3"/>
  <c r="Z1314" i="3"/>
  <c r="AA1314" i="3"/>
  <c r="AB1314" i="3"/>
  <c r="G1315" i="3"/>
  <c r="H1315" i="3"/>
  <c r="I1315" i="3"/>
  <c r="J1315" i="3"/>
  <c r="K1315" i="3"/>
  <c r="M1315" i="3"/>
  <c r="N1315" i="3"/>
  <c r="O1315" i="3"/>
  <c r="P1315" i="3"/>
  <c r="Q1315" i="3"/>
  <c r="R1315" i="3"/>
  <c r="S1315" i="3"/>
  <c r="T1315" i="3"/>
  <c r="U1315" i="3"/>
  <c r="V1315" i="3"/>
  <c r="W1315" i="3"/>
  <c r="X1315" i="3"/>
  <c r="Y1315" i="3"/>
  <c r="Z1315" i="3"/>
  <c r="AA1315" i="3"/>
  <c r="AB1315" i="3"/>
  <c r="G1316" i="3"/>
  <c r="H1316" i="3"/>
  <c r="I1316" i="3"/>
  <c r="J1316" i="3"/>
  <c r="K1316" i="3"/>
  <c r="M1316" i="3"/>
  <c r="N1316" i="3"/>
  <c r="O1316" i="3"/>
  <c r="P1316" i="3"/>
  <c r="Q1316" i="3"/>
  <c r="R1316" i="3"/>
  <c r="S1316" i="3"/>
  <c r="T1316" i="3"/>
  <c r="U1316" i="3"/>
  <c r="V1316" i="3"/>
  <c r="W1316" i="3"/>
  <c r="X1316" i="3"/>
  <c r="Y1316" i="3"/>
  <c r="Z1316" i="3"/>
  <c r="AA1316" i="3"/>
  <c r="AB1316" i="3"/>
  <c r="G1317" i="3"/>
  <c r="H1317" i="3"/>
  <c r="I1317" i="3"/>
  <c r="J1317" i="3"/>
  <c r="K1317" i="3"/>
  <c r="M1317" i="3"/>
  <c r="N1317" i="3"/>
  <c r="O1317" i="3"/>
  <c r="P1317" i="3"/>
  <c r="Q1317" i="3"/>
  <c r="R1317" i="3"/>
  <c r="S1317" i="3"/>
  <c r="T1317" i="3"/>
  <c r="U1317" i="3"/>
  <c r="V1317" i="3"/>
  <c r="W1317" i="3"/>
  <c r="X1317" i="3"/>
  <c r="Y1317" i="3"/>
  <c r="Z1317" i="3"/>
  <c r="AA1317" i="3"/>
  <c r="AB1317" i="3"/>
  <c r="G1318" i="3"/>
  <c r="H1318" i="3"/>
  <c r="I1318" i="3"/>
  <c r="J1318" i="3"/>
  <c r="K1318" i="3"/>
  <c r="M1318" i="3"/>
  <c r="N1318" i="3"/>
  <c r="O1318" i="3"/>
  <c r="P1318" i="3"/>
  <c r="Q1318" i="3"/>
  <c r="R1318" i="3"/>
  <c r="S1318" i="3"/>
  <c r="T1318" i="3"/>
  <c r="U1318" i="3"/>
  <c r="V1318" i="3"/>
  <c r="W1318" i="3"/>
  <c r="X1318" i="3"/>
  <c r="Y1318" i="3"/>
  <c r="Z1318" i="3"/>
  <c r="AA1318" i="3"/>
  <c r="AB1318" i="3"/>
  <c r="G1319" i="3"/>
  <c r="H1319" i="3"/>
  <c r="I1319" i="3"/>
  <c r="J1319" i="3"/>
  <c r="K1319" i="3"/>
  <c r="M1319" i="3"/>
  <c r="N1319" i="3"/>
  <c r="O1319" i="3"/>
  <c r="P1319" i="3"/>
  <c r="Q1319" i="3"/>
  <c r="R1319" i="3"/>
  <c r="S1319" i="3"/>
  <c r="T1319" i="3"/>
  <c r="U1319" i="3"/>
  <c r="V1319" i="3"/>
  <c r="W1319" i="3"/>
  <c r="X1319" i="3"/>
  <c r="Y1319" i="3"/>
  <c r="Z1319" i="3"/>
  <c r="AA1319" i="3"/>
  <c r="AB1319" i="3"/>
  <c r="G1320" i="3"/>
  <c r="H1320" i="3"/>
  <c r="I1320" i="3"/>
  <c r="J1320" i="3"/>
  <c r="K1320" i="3"/>
  <c r="M1320" i="3"/>
  <c r="N1320" i="3"/>
  <c r="O1320" i="3"/>
  <c r="P1320" i="3"/>
  <c r="Q1320" i="3"/>
  <c r="R1320" i="3"/>
  <c r="S1320" i="3"/>
  <c r="T1320" i="3"/>
  <c r="U1320" i="3"/>
  <c r="V1320" i="3"/>
  <c r="W1320" i="3"/>
  <c r="X1320" i="3"/>
  <c r="Y1320" i="3"/>
  <c r="Z1320" i="3"/>
  <c r="AA1320" i="3"/>
  <c r="AB1320" i="3"/>
  <c r="G1321" i="3"/>
  <c r="H1321" i="3"/>
  <c r="I1321" i="3"/>
  <c r="J1321" i="3"/>
  <c r="K1321" i="3"/>
  <c r="M1321" i="3"/>
  <c r="N1321" i="3"/>
  <c r="O1321" i="3"/>
  <c r="P1321" i="3"/>
  <c r="Q1321" i="3"/>
  <c r="R1321" i="3"/>
  <c r="S1321" i="3"/>
  <c r="T1321" i="3"/>
  <c r="U1321" i="3"/>
  <c r="V1321" i="3"/>
  <c r="W1321" i="3"/>
  <c r="X1321" i="3"/>
  <c r="Y1321" i="3"/>
  <c r="Z1321" i="3"/>
  <c r="AA1321" i="3"/>
  <c r="AB1321" i="3"/>
  <c r="G1322" i="3"/>
  <c r="H1322" i="3"/>
  <c r="I1322" i="3"/>
  <c r="J1322" i="3"/>
  <c r="K1322" i="3"/>
  <c r="M1322" i="3"/>
  <c r="N1322" i="3"/>
  <c r="O1322" i="3"/>
  <c r="P1322" i="3"/>
  <c r="Q1322" i="3"/>
  <c r="R1322" i="3"/>
  <c r="S1322" i="3"/>
  <c r="T1322" i="3"/>
  <c r="U1322" i="3"/>
  <c r="V1322" i="3"/>
  <c r="W1322" i="3"/>
  <c r="X1322" i="3"/>
  <c r="Y1322" i="3"/>
  <c r="Z1322" i="3"/>
  <c r="AA1322" i="3"/>
  <c r="AB1322" i="3"/>
  <c r="G1323" i="3"/>
  <c r="H1323" i="3"/>
  <c r="I1323" i="3"/>
  <c r="J1323" i="3"/>
  <c r="K1323" i="3"/>
  <c r="M1323" i="3"/>
  <c r="N1323" i="3"/>
  <c r="O1323" i="3"/>
  <c r="P1323" i="3"/>
  <c r="Q1323" i="3"/>
  <c r="R1323" i="3"/>
  <c r="S1323" i="3"/>
  <c r="T1323" i="3"/>
  <c r="U1323" i="3"/>
  <c r="V1323" i="3"/>
  <c r="W1323" i="3"/>
  <c r="X1323" i="3"/>
  <c r="Y1323" i="3"/>
  <c r="Z1323" i="3"/>
  <c r="AA1323" i="3"/>
  <c r="AB1323" i="3"/>
  <c r="G1324" i="3"/>
  <c r="H1324" i="3"/>
  <c r="I1324" i="3"/>
  <c r="J1324" i="3"/>
  <c r="K1324" i="3"/>
  <c r="M1324" i="3"/>
  <c r="N1324" i="3"/>
  <c r="O1324" i="3"/>
  <c r="P1324" i="3"/>
  <c r="Q1324" i="3"/>
  <c r="R1324" i="3"/>
  <c r="S1324" i="3"/>
  <c r="T1324" i="3"/>
  <c r="U1324" i="3"/>
  <c r="V1324" i="3"/>
  <c r="W1324" i="3"/>
  <c r="X1324" i="3"/>
  <c r="Y1324" i="3"/>
  <c r="Z1324" i="3"/>
  <c r="AA1324" i="3"/>
  <c r="AB1324" i="3"/>
  <c r="G1325" i="3"/>
  <c r="H1325" i="3"/>
  <c r="I1325" i="3"/>
  <c r="J1325" i="3"/>
  <c r="K1325" i="3"/>
  <c r="M1325" i="3"/>
  <c r="N1325" i="3"/>
  <c r="O1325" i="3"/>
  <c r="P1325" i="3"/>
  <c r="Q1325" i="3"/>
  <c r="R1325" i="3"/>
  <c r="S1325" i="3"/>
  <c r="T1325" i="3"/>
  <c r="U1325" i="3"/>
  <c r="V1325" i="3"/>
  <c r="W1325" i="3"/>
  <c r="X1325" i="3"/>
  <c r="Y1325" i="3"/>
  <c r="Z1325" i="3"/>
  <c r="AA1325" i="3"/>
  <c r="AB1325" i="3"/>
  <c r="G1326" i="3"/>
  <c r="H1326" i="3"/>
  <c r="I1326" i="3"/>
  <c r="J1326" i="3"/>
  <c r="K1326" i="3"/>
  <c r="M1326" i="3"/>
  <c r="N1326" i="3"/>
  <c r="O1326" i="3"/>
  <c r="P1326" i="3"/>
  <c r="Q1326" i="3"/>
  <c r="R1326" i="3"/>
  <c r="S1326" i="3"/>
  <c r="T1326" i="3"/>
  <c r="U1326" i="3"/>
  <c r="V1326" i="3"/>
  <c r="W1326" i="3"/>
  <c r="X1326" i="3"/>
  <c r="Y1326" i="3"/>
  <c r="Z1326" i="3"/>
  <c r="AA1326" i="3"/>
  <c r="AB1326" i="3"/>
  <c r="G1327" i="3"/>
  <c r="H1327" i="3"/>
  <c r="I1327" i="3"/>
  <c r="J1327" i="3"/>
  <c r="K1327" i="3"/>
  <c r="M1327" i="3"/>
  <c r="N1327" i="3"/>
  <c r="O1327" i="3"/>
  <c r="P1327" i="3"/>
  <c r="Q1327" i="3"/>
  <c r="R1327" i="3"/>
  <c r="S1327" i="3"/>
  <c r="T1327" i="3"/>
  <c r="U1327" i="3"/>
  <c r="V1327" i="3"/>
  <c r="W1327" i="3"/>
  <c r="X1327" i="3"/>
  <c r="Y1327" i="3"/>
  <c r="Z1327" i="3"/>
  <c r="AA1327" i="3"/>
  <c r="AB1327" i="3"/>
  <c r="G1328" i="3"/>
  <c r="H1328" i="3"/>
  <c r="I1328" i="3"/>
  <c r="J1328" i="3"/>
  <c r="K1328" i="3"/>
  <c r="M1328" i="3"/>
  <c r="N1328" i="3"/>
  <c r="O1328" i="3"/>
  <c r="P1328" i="3"/>
  <c r="Q1328" i="3"/>
  <c r="R1328" i="3"/>
  <c r="S1328" i="3"/>
  <c r="T1328" i="3"/>
  <c r="U1328" i="3"/>
  <c r="V1328" i="3"/>
  <c r="W1328" i="3"/>
  <c r="X1328" i="3"/>
  <c r="Y1328" i="3"/>
  <c r="Z1328" i="3"/>
  <c r="AA1328" i="3"/>
  <c r="AB1328" i="3"/>
  <c r="G1329" i="3"/>
  <c r="H1329" i="3"/>
  <c r="I1329" i="3"/>
  <c r="J1329" i="3"/>
  <c r="K1329" i="3"/>
  <c r="M1329" i="3"/>
  <c r="N1329" i="3"/>
  <c r="O1329" i="3"/>
  <c r="P1329" i="3"/>
  <c r="Q1329" i="3"/>
  <c r="R1329" i="3"/>
  <c r="S1329" i="3"/>
  <c r="T1329" i="3"/>
  <c r="U1329" i="3"/>
  <c r="V1329" i="3"/>
  <c r="W1329" i="3"/>
  <c r="X1329" i="3"/>
  <c r="Y1329" i="3"/>
  <c r="Z1329" i="3"/>
  <c r="AA1329" i="3"/>
  <c r="AB1329" i="3"/>
  <c r="G1330" i="3"/>
  <c r="H1330" i="3"/>
  <c r="I1330" i="3"/>
  <c r="J1330" i="3"/>
  <c r="K1330" i="3"/>
  <c r="M1330" i="3"/>
  <c r="N1330" i="3"/>
  <c r="O1330" i="3"/>
  <c r="P1330" i="3"/>
  <c r="Q1330" i="3"/>
  <c r="R1330" i="3"/>
  <c r="S1330" i="3"/>
  <c r="T1330" i="3"/>
  <c r="U1330" i="3"/>
  <c r="V1330" i="3"/>
  <c r="W1330" i="3"/>
  <c r="X1330" i="3"/>
  <c r="Y1330" i="3"/>
  <c r="Z1330" i="3"/>
  <c r="AA1330" i="3"/>
  <c r="AB1330" i="3"/>
  <c r="G1331" i="3"/>
  <c r="H1331" i="3"/>
  <c r="I1331" i="3"/>
  <c r="J1331" i="3"/>
  <c r="K1331" i="3"/>
  <c r="M1331" i="3"/>
  <c r="N1331" i="3"/>
  <c r="O1331" i="3"/>
  <c r="P1331" i="3"/>
  <c r="Q1331" i="3"/>
  <c r="R1331" i="3"/>
  <c r="S1331" i="3"/>
  <c r="T1331" i="3"/>
  <c r="U1331" i="3"/>
  <c r="V1331" i="3"/>
  <c r="W1331" i="3"/>
  <c r="X1331" i="3"/>
  <c r="Y1331" i="3"/>
  <c r="Z1331" i="3"/>
  <c r="AA1331" i="3"/>
  <c r="AB1331" i="3"/>
  <c r="G1332" i="3"/>
  <c r="H1332" i="3"/>
  <c r="I1332" i="3"/>
  <c r="J1332" i="3"/>
  <c r="K1332" i="3"/>
  <c r="M1332" i="3"/>
  <c r="N1332" i="3"/>
  <c r="O1332" i="3"/>
  <c r="P1332" i="3"/>
  <c r="Q1332" i="3"/>
  <c r="R1332" i="3"/>
  <c r="S1332" i="3"/>
  <c r="T1332" i="3"/>
  <c r="U1332" i="3"/>
  <c r="V1332" i="3"/>
  <c r="W1332" i="3"/>
  <c r="X1332" i="3"/>
  <c r="Y1332" i="3"/>
  <c r="Z1332" i="3"/>
  <c r="AA1332" i="3"/>
  <c r="AB1332" i="3"/>
  <c r="G1333" i="3"/>
  <c r="H1333" i="3"/>
  <c r="I1333" i="3"/>
  <c r="J1333" i="3"/>
  <c r="K1333" i="3"/>
  <c r="M1333" i="3"/>
  <c r="N1333" i="3"/>
  <c r="O1333" i="3"/>
  <c r="P1333" i="3"/>
  <c r="Q1333" i="3"/>
  <c r="R1333" i="3"/>
  <c r="S1333" i="3"/>
  <c r="T1333" i="3"/>
  <c r="U1333" i="3"/>
  <c r="V1333" i="3"/>
  <c r="W1333" i="3"/>
  <c r="X1333" i="3"/>
  <c r="Y1333" i="3"/>
  <c r="Z1333" i="3"/>
  <c r="AA1333" i="3"/>
  <c r="AB1333" i="3"/>
  <c r="G1334" i="3"/>
  <c r="H1334" i="3"/>
  <c r="I1334" i="3"/>
  <c r="J1334" i="3"/>
  <c r="K1334" i="3"/>
  <c r="M1334" i="3"/>
  <c r="N1334" i="3"/>
  <c r="O1334" i="3"/>
  <c r="P1334" i="3"/>
  <c r="Q1334" i="3"/>
  <c r="R1334" i="3"/>
  <c r="S1334" i="3"/>
  <c r="T1334" i="3"/>
  <c r="U1334" i="3"/>
  <c r="V1334" i="3"/>
  <c r="W1334" i="3"/>
  <c r="X1334" i="3"/>
  <c r="Y1334" i="3"/>
  <c r="Z1334" i="3"/>
  <c r="AA1334" i="3"/>
  <c r="AB1334" i="3"/>
  <c r="M1335" i="3"/>
  <c r="R1335" i="3"/>
  <c r="S1335" i="3"/>
  <c r="T1335" i="3"/>
  <c r="U1335" i="3"/>
  <c r="V1335" i="3"/>
  <c r="W1335" i="3"/>
  <c r="X1335" i="3"/>
  <c r="Y1335" i="3"/>
  <c r="Z1335" i="3"/>
  <c r="AA1335" i="3"/>
  <c r="AB1335" i="3"/>
  <c r="M1336" i="3"/>
  <c r="R1336" i="3"/>
  <c r="S1336" i="3"/>
  <c r="T1336" i="3"/>
  <c r="U1336" i="3"/>
  <c r="V1336" i="3"/>
  <c r="W1336" i="3"/>
  <c r="X1336" i="3"/>
  <c r="Y1336" i="3"/>
  <c r="Z1336" i="3"/>
  <c r="AA1336" i="3"/>
  <c r="AB1336" i="3"/>
  <c r="M1337" i="3"/>
  <c r="T1337" i="3"/>
  <c r="U1337" i="3"/>
  <c r="V1337" i="3"/>
  <c r="W1337" i="3"/>
  <c r="X1337" i="3"/>
  <c r="Y1337" i="3"/>
  <c r="Z1337" i="3"/>
  <c r="AA1337" i="3"/>
  <c r="AB1337" i="3"/>
  <c r="M1338" i="3"/>
  <c r="T1338" i="3"/>
  <c r="U1338" i="3"/>
  <c r="V1338" i="3"/>
  <c r="W1338" i="3"/>
  <c r="X1338" i="3"/>
  <c r="Y1338" i="3"/>
  <c r="Z1338" i="3"/>
  <c r="AA1338" i="3"/>
  <c r="AB1338" i="3"/>
  <c r="AB1339" i="3"/>
  <c r="G1445" i="3"/>
  <c r="H1445" i="3"/>
  <c r="I1445" i="3"/>
  <c r="J1445" i="3"/>
  <c r="K1445" i="3"/>
  <c r="M1445" i="3"/>
  <c r="Z1445" i="3"/>
  <c r="AA1445" i="3"/>
  <c r="AB1445" i="3"/>
  <c r="G1446" i="3"/>
  <c r="H1446" i="3"/>
  <c r="I1446" i="3"/>
  <c r="J1446" i="3"/>
  <c r="K1446" i="3"/>
  <c r="M1446" i="3"/>
  <c r="Z1446" i="3"/>
  <c r="AA1446" i="3"/>
  <c r="AB1446" i="3"/>
  <c r="G1447" i="3"/>
  <c r="H1447" i="3"/>
  <c r="I1447" i="3"/>
  <c r="J1447" i="3"/>
  <c r="K1447" i="3"/>
  <c r="M1447" i="3"/>
  <c r="Z1447" i="3"/>
  <c r="AA1447" i="3"/>
  <c r="AB1447" i="3"/>
  <c r="G1448" i="3"/>
  <c r="H1448" i="3"/>
  <c r="I1448" i="3"/>
  <c r="J1448" i="3"/>
  <c r="K1448" i="3"/>
  <c r="M1448" i="3"/>
  <c r="Z1448" i="3"/>
  <c r="AA1448" i="3"/>
  <c r="AB1448" i="3"/>
  <c r="G1449" i="3"/>
  <c r="H1449" i="3"/>
  <c r="I1449" i="3"/>
  <c r="J1449" i="3"/>
  <c r="K1449" i="3"/>
  <c r="M1449" i="3"/>
  <c r="Z1449" i="3"/>
  <c r="AA1449" i="3"/>
  <c r="AB1449" i="3"/>
  <c r="AB1450" i="3"/>
  <c r="AB1452" i="3"/>
  <c r="F1450" i="3"/>
  <c r="AA1339" i="3"/>
  <c r="AA1450" i="3"/>
  <c r="AA1452" i="3"/>
  <c r="Z1339" i="3"/>
  <c r="N1450" i="3"/>
  <c r="O1450" i="3"/>
  <c r="P1450" i="3"/>
  <c r="Q1450" i="3"/>
  <c r="R1450" i="3"/>
  <c r="S1450" i="3"/>
  <c r="T1450" i="3"/>
  <c r="U1450" i="3"/>
  <c r="V1450" i="3"/>
  <c r="W1450" i="3"/>
  <c r="X1450" i="3"/>
  <c r="Y1450" i="3"/>
  <c r="Z1450" i="3"/>
  <c r="Z1452" i="3"/>
  <c r="Y1339" i="3"/>
  <c r="Y1452" i="3"/>
  <c r="X1339" i="3"/>
  <c r="X1452" i="3"/>
  <c r="W1339" i="3"/>
  <c r="W1452" i="3"/>
  <c r="V1339" i="3"/>
  <c r="V1452" i="3"/>
  <c r="U1339" i="3"/>
  <c r="U1452" i="3"/>
  <c r="T1339" i="3"/>
  <c r="T1452" i="3"/>
  <c r="S1339" i="3"/>
  <c r="S1452" i="3"/>
  <c r="R1339" i="3"/>
  <c r="R1452" i="3"/>
  <c r="Q1339" i="3"/>
  <c r="Q1452" i="3"/>
  <c r="P1339" i="3"/>
  <c r="P1452" i="3"/>
  <c r="O1339" i="3"/>
  <c r="O1452" i="3"/>
  <c r="N1339" i="3"/>
  <c r="N1452" i="3"/>
  <c r="G1103" i="3"/>
  <c r="G1129" i="3"/>
  <c r="G1220" i="3"/>
  <c r="G1339" i="3"/>
  <c r="H1103" i="3"/>
  <c r="H1129" i="3"/>
  <c r="H1220" i="3"/>
  <c r="H1339" i="3"/>
  <c r="I1103" i="3"/>
  <c r="I1129" i="3"/>
  <c r="I1220" i="3"/>
  <c r="I1339" i="3"/>
  <c r="J1103" i="3"/>
  <c r="J1129" i="3"/>
  <c r="J1220" i="3"/>
  <c r="J1339" i="3"/>
  <c r="K1103" i="3"/>
  <c r="K1129" i="3"/>
  <c r="K1220" i="3"/>
  <c r="K1339" i="3"/>
  <c r="L1339" i="3"/>
  <c r="M1339" i="3"/>
  <c r="M1450" i="3"/>
  <c r="M1452" i="3"/>
  <c r="L1450" i="3"/>
  <c r="L1452" i="3"/>
  <c r="K1450" i="3"/>
  <c r="K1452" i="3"/>
  <c r="J1450" i="3"/>
  <c r="J1452" i="3"/>
  <c r="I1450" i="3"/>
  <c r="I1452" i="3"/>
  <c r="H1450" i="3"/>
  <c r="H1452" i="3"/>
  <c r="G1450" i="3"/>
  <c r="G1452" i="3"/>
  <c r="B1446" i="3"/>
  <c r="B1447" i="3"/>
  <c r="B1448" i="3"/>
  <c r="B1449" i="3"/>
</calcChain>
</file>

<file path=xl/sharedStrings.xml><?xml version="1.0" encoding="utf-8"?>
<sst xmlns="http://schemas.openxmlformats.org/spreadsheetml/2006/main" count="7232" uniqueCount="3023">
  <si>
    <t>VENTILADOR</t>
  </si>
  <si>
    <t>TAJALAPIZ</t>
  </si>
  <si>
    <t>FRIGOBAR</t>
  </si>
  <si>
    <t>CALEFACTOR</t>
  </si>
  <si>
    <t>SWITCH (CONCENTRADOR DE PUERTOS)</t>
  </si>
  <si>
    <t>SCANNER</t>
  </si>
  <si>
    <t>REGULADOR DE VOLTAJE</t>
  </si>
  <si>
    <t>NO BREAK</t>
  </si>
  <si>
    <t>MONITOR</t>
  </si>
  <si>
    <t>IMPRESORA</t>
  </si>
  <si>
    <t>DISCO DURO</t>
  </si>
  <si>
    <t>COMPUTADORA PORTATIL</t>
  </si>
  <si>
    <t>C.P.U.</t>
  </si>
  <si>
    <t>PERCHERO</t>
  </si>
  <si>
    <t>COMODA</t>
  </si>
  <si>
    <t>SILLA</t>
  </si>
  <si>
    <t>SILLON</t>
  </si>
  <si>
    <t>RECIBIDOR</t>
  </si>
  <si>
    <t>MESA</t>
  </si>
  <si>
    <t>LIBRERO</t>
  </si>
  <si>
    <t>ESCRITORIO</t>
  </si>
  <si>
    <t>ARCHIVERO</t>
  </si>
  <si>
    <t>8004 569090002000598592</t>
  </si>
  <si>
    <t>BOMBA DE AGUA</t>
  </si>
  <si>
    <t>8004 567010040000055366</t>
  </si>
  <si>
    <t>MOTOR</t>
  </si>
  <si>
    <t>8004 567010020000055365</t>
  </si>
  <si>
    <t>ESCALERA</t>
  </si>
  <si>
    <t>8004 567010020000055364</t>
  </si>
  <si>
    <t>8004 567010020000054311</t>
  </si>
  <si>
    <t>8004 567010017000055363</t>
  </si>
  <si>
    <t>DIABLO</t>
  </si>
  <si>
    <t>8004 565010001000055457</t>
  </si>
  <si>
    <t>TELEFONO</t>
  </si>
  <si>
    <t>AIRE ACONDICIONADO</t>
  </si>
  <si>
    <t>8004 531010094000513461</t>
  </si>
  <si>
    <t>8004 531010094000513460</t>
  </si>
  <si>
    <t>8004 531010094000513455</t>
  </si>
  <si>
    <t>CAMARA FOTOGRÁFICA DIGITAL</t>
  </si>
  <si>
    <t>PROYECTOR</t>
  </si>
  <si>
    <t>8004 521010002000053361</t>
  </si>
  <si>
    <t>PANTALLA DE PROYECCION</t>
  </si>
  <si>
    <t>8004 519010043000598317</t>
  </si>
  <si>
    <t>8004 519010043000598316</t>
  </si>
  <si>
    <t>8004 519010043000055341</t>
  </si>
  <si>
    <t>8004 519010043000055340</t>
  </si>
  <si>
    <t>8004 519010043000055331</t>
  </si>
  <si>
    <t>8004 519010043000055329</t>
  </si>
  <si>
    <t>8004 519010043000055328</t>
  </si>
  <si>
    <t>8004 519010043000053132</t>
  </si>
  <si>
    <t>8004 519010043000052925</t>
  </si>
  <si>
    <t>8004 519010043000052923</t>
  </si>
  <si>
    <t>8004 519010043000052917</t>
  </si>
  <si>
    <t>8004 519010041000584202</t>
  </si>
  <si>
    <t>RELOJ</t>
  </si>
  <si>
    <t>8004 519010038000056279</t>
  </si>
  <si>
    <t>8004 519010036000056280</t>
  </si>
  <si>
    <t>REFRIGERADOR</t>
  </si>
  <si>
    <t>8004 519010030000055308</t>
  </si>
  <si>
    <t>MAQUINA DE ESCRIBIR</t>
  </si>
  <si>
    <t>8004 519010030000055306</t>
  </si>
  <si>
    <t>8004 519010030000055303</t>
  </si>
  <si>
    <t>8004 519010026000056110</t>
  </si>
  <si>
    <t>8004 519010025000055295</t>
  </si>
  <si>
    <t>GUILLOTINA</t>
  </si>
  <si>
    <t>8004 519010025000055294</t>
  </si>
  <si>
    <t>8004 519010025000054266</t>
  </si>
  <si>
    <t>8004 519010025000053547</t>
  </si>
  <si>
    <t>8004 519010020000055293</t>
  </si>
  <si>
    <t>EXTINTOR</t>
  </si>
  <si>
    <t>8004 519010020000055292</t>
  </si>
  <si>
    <t>8004 519010020000055291</t>
  </si>
  <si>
    <t>8004 519010020000055290</t>
  </si>
  <si>
    <t>8004 519010020000055289</t>
  </si>
  <si>
    <t>8004 519010020000055288</t>
  </si>
  <si>
    <t>8004 519010020000055287</t>
  </si>
  <si>
    <t>8004 519010020000055286</t>
  </si>
  <si>
    <t>8004 519010020000055285</t>
  </si>
  <si>
    <t>8004 519010020000055284</t>
  </si>
  <si>
    <t>8004 519010020000055280</t>
  </si>
  <si>
    <t>8004 519010020000055279</t>
  </si>
  <si>
    <t>8004 519010020000054744</t>
  </si>
  <si>
    <t>8004 519010020000052912</t>
  </si>
  <si>
    <t>8004 519010019000053546</t>
  </si>
  <si>
    <t>ENMICADORA</t>
  </si>
  <si>
    <t>8004 519010017000055277</t>
  </si>
  <si>
    <t>ENGARGOLADORA</t>
  </si>
  <si>
    <t>8004 519010017000055276</t>
  </si>
  <si>
    <t>8004 519010017000053545</t>
  </si>
  <si>
    <t>CALCULADORA</t>
  </si>
  <si>
    <t>8004 519010005000054928</t>
  </si>
  <si>
    <t>8004 519010005000054927</t>
  </si>
  <si>
    <t>8004 519010005000054925</t>
  </si>
  <si>
    <t>8004 519010004000598574</t>
  </si>
  <si>
    <t>SUMADORA</t>
  </si>
  <si>
    <t>8004 519010003000054916</t>
  </si>
  <si>
    <t>ASPIRADORA</t>
  </si>
  <si>
    <t>COMPLEMENTARIO DE EQUIPO DE COMPUTO</t>
  </si>
  <si>
    <t>8004 515010033000056263</t>
  </si>
  <si>
    <t>8004 515010033000056169</t>
  </si>
  <si>
    <t>8004 515010033000056164</t>
  </si>
  <si>
    <t>8004 515010033000053755</t>
  </si>
  <si>
    <t>8004 515010023000491228</t>
  </si>
  <si>
    <t>8004 515010023000491227</t>
  </si>
  <si>
    <t>8004 515010020000055376</t>
  </si>
  <si>
    <t>8004 515010020000055370</t>
  </si>
  <si>
    <t>8004 515010020000054313</t>
  </si>
  <si>
    <t>8004 515010020000053555</t>
  </si>
  <si>
    <t>8004 515010020000053429</t>
  </si>
  <si>
    <t>8004 515010016000056029</t>
  </si>
  <si>
    <t>8004 515010016000056002</t>
  </si>
  <si>
    <t>8004 515010014000056284</t>
  </si>
  <si>
    <t>MULTIFUNCIONAL</t>
  </si>
  <si>
    <t>8004 515010013000495822</t>
  </si>
  <si>
    <t>8004 515010013000495821</t>
  </si>
  <si>
    <t>8004 515010013000495820</t>
  </si>
  <si>
    <t>8004 515010013000055996</t>
  </si>
  <si>
    <t>8004 515010013000055992</t>
  </si>
  <si>
    <t>8004 515010013000055986</t>
  </si>
  <si>
    <t>8004 515010013000055985</t>
  </si>
  <si>
    <t>8004 515010013000055983</t>
  </si>
  <si>
    <t>8004 515010013000055982</t>
  </si>
  <si>
    <t>8004 515010013000055978</t>
  </si>
  <si>
    <t>8004 515010013000055974</t>
  </si>
  <si>
    <t>8004 515010013000055971</t>
  </si>
  <si>
    <t>8004 515010013000055968</t>
  </si>
  <si>
    <t>8004 515010013000055871</t>
  </si>
  <si>
    <t>8004 515010013000055869</t>
  </si>
  <si>
    <t>8004 515010013000054835</t>
  </si>
  <si>
    <t>8004 515010013000054507</t>
  </si>
  <si>
    <t>8004 515010013000054505</t>
  </si>
  <si>
    <t>8004 515010013000053746</t>
  </si>
  <si>
    <t>8004 515010013000053738</t>
  </si>
  <si>
    <t>8004 515010013000053735</t>
  </si>
  <si>
    <t>8004 515010013000053730</t>
  </si>
  <si>
    <t>8004 515010013000053410</t>
  </si>
  <si>
    <t>8004 515010013000053405</t>
  </si>
  <si>
    <t>8004 515010013000053236</t>
  </si>
  <si>
    <t>8004 515010013000053232</t>
  </si>
  <si>
    <t>8004 515010013000053003</t>
  </si>
  <si>
    <t>8004 515010013000052987</t>
  </si>
  <si>
    <t>8004 515010013000052986</t>
  </si>
  <si>
    <t>8004 515010010000055753</t>
  </si>
  <si>
    <t>8004 515010010000054485</t>
  </si>
  <si>
    <t>8004 515010010000054483</t>
  </si>
  <si>
    <t>8004 515010010000054481</t>
  </si>
  <si>
    <t>8004 515010010000054480</t>
  </si>
  <si>
    <t>8004 515010010000054479</t>
  </si>
  <si>
    <t>8004 515010010000054478</t>
  </si>
  <si>
    <t>HUB (CONCENTRADORES DE RED)</t>
  </si>
  <si>
    <t>8004 515010006000054596</t>
  </si>
  <si>
    <t>8004 515010006000054593</t>
  </si>
  <si>
    <t>8004 515010006000054592</t>
  </si>
  <si>
    <t>8004 515010006000054590</t>
  </si>
  <si>
    <t>8004 515010001000055661</t>
  </si>
  <si>
    <t>8004 515010001000055654</t>
  </si>
  <si>
    <t>8004 515010001000055555</t>
  </si>
  <si>
    <t>8004 515010001000055545</t>
  </si>
  <si>
    <t>8004 515010001000052958</t>
  </si>
  <si>
    <t>8004 512010021000584215</t>
  </si>
  <si>
    <t>PORTALLAVES</t>
  </si>
  <si>
    <t>8004 512010011000056107</t>
  </si>
  <si>
    <t>MÓDULO</t>
  </si>
  <si>
    <t>8004 512010011000056088</t>
  </si>
  <si>
    <t>8004 512010006000054912</t>
  </si>
  <si>
    <t>8004 511010025000055512</t>
  </si>
  <si>
    <t>REPISA</t>
  </si>
  <si>
    <t>8004 511010025000055511</t>
  </si>
  <si>
    <t>8004 511010023000055025</t>
  </si>
  <si>
    <t>POSTE</t>
  </si>
  <si>
    <t>8004 511010019000055024</t>
  </si>
  <si>
    <t>CHAROLA</t>
  </si>
  <si>
    <t>8004 511010017000055151</t>
  </si>
  <si>
    <t>8004 511010017000055150</t>
  </si>
  <si>
    <t>8004 511010017000055149</t>
  </si>
  <si>
    <t>8004 511010017000055148</t>
  </si>
  <si>
    <t>8004 511010017000055147</t>
  </si>
  <si>
    <t>8004 511010017000055146</t>
  </si>
  <si>
    <t>8004 511010017000055145</t>
  </si>
  <si>
    <t>8004 511010017000055144</t>
  </si>
  <si>
    <t>8004 511010017000055143</t>
  </si>
  <si>
    <t>8004 511010017000055142</t>
  </si>
  <si>
    <t>8004 511010017000055141</t>
  </si>
  <si>
    <t>8004 511010017000055140</t>
  </si>
  <si>
    <t>8004 511010017000055139</t>
  </si>
  <si>
    <t>8004 511010017000055138</t>
  </si>
  <si>
    <t>8004 511010017000055137</t>
  </si>
  <si>
    <t>8004 511010017000055136</t>
  </si>
  <si>
    <t>8004 511010017000055135</t>
  </si>
  <si>
    <t>8004 511010017000055134</t>
  </si>
  <si>
    <t>8004 511010017000055133</t>
  </si>
  <si>
    <t>8004 511010017000055132</t>
  </si>
  <si>
    <t>8004 511010017000055113</t>
  </si>
  <si>
    <t>8004 511010017000055110</t>
  </si>
  <si>
    <t>8004 511010017000055101</t>
  </si>
  <si>
    <t>8004 511010017000054133</t>
  </si>
  <si>
    <t>8004 511010017000054130</t>
  </si>
  <si>
    <t>8004 511010017000054126</t>
  </si>
  <si>
    <t>8004 511010017000053102</t>
  </si>
  <si>
    <t>8004 511010016000055241</t>
  </si>
  <si>
    <t>8004 511010016000055239</t>
  </si>
  <si>
    <t>8004 511010016000055237</t>
  </si>
  <si>
    <t>8004 511010016000055235</t>
  </si>
  <si>
    <t>8004 511010016000055231</t>
  </si>
  <si>
    <t>8004 511010016000055230</t>
  </si>
  <si>
    <t>8004 511010016000055212</t>
  </si>
  <si>
    <t>8004 511010016000055210</t>
  </si>
  <si>
    <t>8004 511010016000055209</t>
  </si>
  <si>
    <t>8004 511010016000055203</t>
  </si>
  <si>
    <t>8004 511010016000055199</t>
  </si>
  <si>
    <t>8004 511010016000055198</t>
  </si>
  <si>
    <t>8004 511010016000055166</t>
  </si>
  <si>
    <t>8004 511010016000054732</t>
  </si>
  <si>
    <t>8004 511010016000054731</t>
  </si>
  <si>
    <t>8004 511010016000054251</t>
  </si>
  <si>
    <t>8004 511010016000054171</t>
  </si>
  <si>
    <t>8004 511010016000054168</t>
  </si>
  <si>
    <t>8004 511010016000053681</t>
  </si>
  <si>
    <t>8004 511010016000053521</t>
  </si>
  <si>
    <t>8004 511010016000053124</t>
  </si>
  <si>
    <t>8004 511010016000053117</t>
  </si>
  <si>
    <t>8004 511010016000052904</t>
  </si>
  <si>
    <t>8004 511010016000052901</t>
  </si>
  <si>
    <t>8004 511010016000052891</t>
  </si>
  <si>
    <t>8004 511010016000052889</t>
  </si>
  <si>
    <t>8004 511010016000052886</t>
  </si>
  <si>
    <t>8004 511010015000053974</t>
  </si>
  <si>
    <t>8004 511010011000055077</t>
  </si>
  <si>
    <t>MOSTRADOR</t>
  </si>
  <si>
    <t>8004 511010010000055076</t>
  </si>
  <si>
    <t>8004 511010010000055075</t>
  </si>
  <si>
    <t>8004 511010010000055070</t>
  </si>
  <si>
    <t>8004 511010010000055065</t>
  </si>
  <si>
    <t>8004 511010010000055061</t>
  </si>
  <si>
    <t>8004 511010010000053964</t>
  </si>
  <si>
    <t>8004 511010010000053315</t>
  </si>
  <si>
    <t>8004 511010010000052845</t>
  </si>
  <si>
    <t>8004 511010009000055059</t>
  </si>
  <si>
    <t>LOCKER</t>
  </si>
  <si>
    <t>8004 511010009000055057</t>
  </si>
  <si>
    <t>8004 511010009000055056</t>
  </si>
  <si>
    <t>8004 511010009000055054</t>
  </si>
  <si>
    <t>8004 511010009000055053</t>
  </si>
  <si>
    <t>8004 511010009000055052</t>
  </si>
  <si>
    <t>8004 511010009000055051</t>
  </si>
  <si>
    <t>8004 511010008000055043</t>
  </si>
  <si>
    <t>8004 511010008000055042</t>
  </si>
  <si>
    <t>8004 511010008000055040</t>
  </si>
  <si>
    <t>8004 511010008000055039</t>
  </si>
  <si>
    <t>8004 511010008000055038</t>
  </si>
  <si>
    <t>8004 511010008000055037</t>
  </si>
  <si>
    <t>8004 511010008000055034</t>
  </si>
  <si>
    <t>8004 511010008000055033</t>
  </si>
  <si>
    <t>8004 511010008000055032</t>
  </si>
  <si>
    <t>8004 511010008000054707</t>
  </si>
  <si>
    <t>8004 511010008000053310</t>
  </si>
  <si>
    <t>8004 511010008000052837</t>
  </si>
  <si>
    <t>8004 511010008000052825</t>
  </si>
  <si>
    <t>8004 511010006000055023</t>
  </si>
  <si>
    <t>8004 511010006000055019</t>
  </si>
  <si>
    <t>8004 511010006000055014</t>
  </si>
  <si>
    <t>8004 511010006000055011</t>
  </si>
  <si>
    <t>8004 511010006000055010</t>
  </si>
  <si>
    <t>8004 511010006000055009</t>
  </si>
  <si>
    <t>8004 511010006000055008</t>
  </si>
  <si>
    <t>8004 511010006000055005</t>
  </si>
  <si>
    <t>8004 511010006000055004</t>
  </si>
  <si>
    <t>8004 511010006000055001</t>
  </si>
  <si>
    <t>8004 511010006000055000</t>
  </si>
  <si>
    <t>8004 511010006000054999</t>
  </si>
  <si>
    <t>8004 511010006000054997</t>
  </si>
  <si>
    <t>8004 511010006000054996</t>
  </si>
  <si>
    <t>8004 511010006000054993</t>
  </si>
  <si>
    <t>8004 511010006000054992</t>
  </si>
  <si>
    <t>8004 511010006000054990</t>
  </si>
  <si>
    <t>8004 511010006000054989</t>
  </si>
  <si>
    <t>8004 511010006000054968</t>
  </si>
  <si>
    <t>8004 511010006000054965</t>
  </si>
  <si>
    <t>8004 511010006000054964</t>
  </si>
  <si>
    <t>8004 511010006000054962</t>
  </si>
  <si>
    <t>8004 511010006000054960</t>
  </si>
  <si>
    <t>8004 511010006000054953</t>
  </si>
  <si>
    <t>8004 511010006000053901</t>
  </si>
  <si>
    <t>8004 511010006000053899</t>
  </si>
  <si>
    <t>8004 511010006000053825</t>
  </si>
  <si>
    <t>8004 511010005000054945</t>
  </si>
  <si>
    <t>CREDENZA</t>
  </si>
  <si>
    <t>8004 511010004000054909</t>
  </si>
  <si>
    <t>CAJA FUERTE</t>
  </si>
  <si>
    <t>8004 511010003000054908</t>
  </si>
  <si>
    <t>BANCO</t>
  </si>
  <si>
    <t>8004 511010003000054907</t>
  </si>
  <si>
    <t>8004 511010003000054906</t>
  </si>
  <si>
    <t>8004 511010003000054905</t>
  </si>
  <si>
    <t>8004 511010003000054904</t>
  </si>
  <si>
    <t>8004 511010003000054903</t>
  </si>
  <si>
    <t>8004 511010003000054902</t>
  </si>
  <si>
    <t>8004 511010003000054901</t>
  </si>
  <si>
    <t>8004 511010001000056342</t>
  </si>
  <si>
    <t>8004 511010001000056339</t>
  </si>
  <si>
    <t>8004 511010001000056338</t>
  </si>
  <si>
    <t>8004 511010001000056336</t>
  </si>
  <si>
    <t>8004 511010001000056335</t>
  </si>
  <si>
    <t>8004 511010001000056334</t>
  </si>
  <si>
    <t>8004 511010001000056333</t>
  </si>
  <si>
    <t>8004 511010001000056328</t>
  </si>
  <si>
    <t>8004 511010001000056327</t>
  </si>
  <si>
    <t>8004 511010001000056325</t>
  </si>
  <si>
    <t>8004 511010001000056324</t>
  </si>
  <si>
    <t>8004 511010001000056323</t>
  </si>
  <si>
    <t>8004 511010001000056318</t>
  </si>
  <si>
    <t>8004 511010001000056316</t>
  </si>
  <si>
    <t>8004 511010001000056315</t>
  </si>
  <si>
    <t>8004 511010001000056314</t>
  </si>
  <si>
    <t>8004 511010001000056310</t>
  </si>
  <si>
    <t>8004 511010001000056300</t>
  </si>
  <si>
    <t>8004 511010001000056298</t>
  </si>
  <si>
    <t>8004 511010001000056297</t>
  </si>
  <si>
    <t>8004 511010001000054899</t>
  </si>
  <si>
    <t>8004 511010001000054652</t>
  </si>
  <si>
    <t>8004 511010001000053765</t>
  </si>
  <si>
    <t>8004 511010001000053764</t>
  </si>
  <si>
    <t>8004 511010001000053636</t>
  </si>
  <si>
    <t>8004 511010001000053634</t>
  </si>
  <si>
    <t>MULTIMETRO</t>
  </si>
  <si>
    <t>CONSOLA</t>
  </si>
  <si>
    <t>8003 531010094000513457</t>
  </si>
  <si>
    <t>8003 519010043000055343</t>
  </si>
  <si>
    <t>SERVIDOR</t>
  </si>
  <si>
    <t>SERVIDOR DE RED</t>
  </si>
  <si>
    <t>RUTEADORES DE RED</t>
  </si>
  <si>
    <t>8003 515010013000055981</t>
  </si>
  <si>
    <t>8003 515010013000054845</t>
  </si>
  <si>
    <t>8003 515010013000054840</t>
  </si>
  <si>
    <t>8003 515010013000053745</t>
  </si>
  <si>
    <t>8003 515010013000053417</t>
  </si>
  <si>
    <t>8003 515010001000053721</t>
  </si>
  <si>
    <t>8003 515010001000053390</t>
  </si>
  <si>
    <t>8003 512010006000053284</t>
  </si>
  <si>
    <t>COMPLEMENTARIOS DE OFICINA</t>
  </si>
  <si>
    <t>8003 511010017000053321</t>
  </si>
  <si>
    <t>8003 511010017000053104</t>
  </si>
  <si>
    <t>8003 511010016000054733</t>
  </si>
  <si>
    <t>8003 511010016000054207</t>
  </si>
  <si>
    <t>8003 511010016000054182</t>
  </si>
  <si>
    <t>8003 511010016000054180</t>
  </si>
  <si>
    <t>8003 511010016000053532</t>
  </si>
  <si>
    <t>8003 511010016000053345</t>
  </si>
  <si>
    <t>8003 511010016000053340</t>
  </si>
  <si>
    <t>8003 511010016000053332</t>
  </si>
  <si>
    <t>8003 511010010000055060</t>
  </si>
  <si>
    <t>8003 511010008000054700</t>
  </si>
  <si>
    <t>8003 511010008000054699</t>
  </si>
  <si>
    <t>8003 511010008000053312</t>
  </si>
  <si>
    <t>8003 511010008000053309</t>
  </si>
  <si>
    <t>8003 511010008000052830</t>
  </si>
  <si>
    <t>8003 511010006000055007</t>
  </si>
  <si>
    <t>8003 511010006000054974</t>
  </si>
  <si>
    <t>8003 511010006000054972</t>
  </si>
  <si>
    <t>8003 511010006000054954</t>
  </si>
  <si>
    <t>8003 511010006000054691</t>
  </si>
  <si>
    <t>8003 511010006000054689</t>
  </si>
  <si>
    <t>8003 511010006000054683</t>
  </si>
  <si>
    <t>8003 511010006000054678</t>
  </si>
  <si>
    <t>8003 511010006000054676</t>
  </si>
  <si>
    <t>8003 511010006000052812</t>
  </si>
  <si>
    <t>8003 511010005000054946</t>
  </si>
  <si>
    <t>8002 519010043000055325</t>
  </si>
  <si>
    <t>8002 519010043000052927</t>
  </si>
  <si>
    <t>8002 515010020000053010</t>
  </si>
  <si>
    <t>8002 515010014000053266</t>
  </si>
  <si>
    <t>8002 515010013000055998</t>
  </si>
  <si>
    <t>8002 515010013000053239</t>
  </si>
  <si>
    <t>8002 515010013000053237</t>
  </si>
  <si>
    <t>COMPUTADORA DE ESCRITORIO</t>
  </si>
  <si>
    <t>8002 512010006000053640</t>
  </si>
  <si>
    <t>8002 512010006000052787</t>
  </si>
  <si>
    <t>8002 511010017000055098</t>
  </si>
  <si>
    <t>8002 511010017000055088</t>
  </si>
  <si>
    <t>8002 511010017000054101</t>
  </si>
  <si>
    <t>8002 511010017000053668</t>
  </si>
  <si>
    <t>8002 511010017000053322</t>
  </si>
  <si>
    <t>8002 511010017000053105</t>
  </si>
  <si>
    <t>8002 511010016000053520</t>
  </si>
  <si>
    <t>8002 511010016000053114</t>
  </si>
  <si>
    <t>8002 511010016000053112</t>
  </si>
  <si>
    <t>8002 511010016000053111</t>
  </si>
  <si>
    <t>8002 511010016000052882</t>
  </si>
  <si>
    <t>8002 511010016000052881</t>
  </si>
  <si>
    <t>8002 511010008000053663</t>
  </si>
  <si>
    <t>8002 511010008000053662</t>
  </si>
  <si>
    <t>8002 511010006000054986</t>
  </si>
  <si>
    <t>8002 511010006000054980</t>
  </si>
  <si>
    <t>8002 511010006000053654</t>
  </si>
  <si>
    <t>8002 511010006000053653</t>
  </si>
  <si>
    <t>8002 511010006000052809</t>
  </si>
  <si>
    <t>8002 511010001000053757</t>
  </si>
  <si>
    <t>8002 511010001000053043</t>
  </si>
  <si>
    <t>8001 564010006000052793</t>
  </si>
  <si>
    <t>8001 564010006000052792</t>
  </si>
  <si>
    <t>8001 531010094000513463</t>
  </si>
  <si>
    <t>PIZARRÓN</t>
  </si>
  <si>
    <t>8001 519010068000618526</t>
  </si>
  <si>
    <t>LÁMPARA</t>
  </si>
  <si>
    <t>8001 519010043000055342</t>
  </si>
  <si>
    <t>8001 519010042000053008</t>
  </si>
  <si>
    <t>TRITURADORA DE PAPEL</t>
  </si>
  <si>
    <t>8001 519010036000053022</t>
  </si>
  <si>
    <t>8001 515010010000052981</t>
  </si>
  <si>
    <t>8001 515010001000053389</t>
  </si>
  <si>
    <t>8001 512010006000054673</t>
  </si>
  <si>
    <t>8001 512010006000052788</t>
  </si>
  <si>
    <t>8001 511010017000054095</t>
  </si>
  <si>
    <t>8001 511010017000054094</t>
  </si>
  <si>
    <t>8001 511010017000053501</t>
  </si>
  <si>
    <t>8001 511010017000053325</t>
  </si>
  <si>
    <t>8001 511010017000052866</t>
  </si>
  <si>
    <t>8001 511010017000052860</t>
  </si>
  <si>
    <t>8001 511010017000052858</t>
  </si>
  <si>
    <t>8001 511010017000052855</t>
  </si>
  <si>
    <t>8001 511010017000052854</t>
  </si>
  <si>
    <t>8001 511010017000052853</t>
  </si>
  <si>
    <t>8001 511010017000052851</t>
  </si>
  <si>
    <t>8001 511010016000055257</t>
  </si>
  <si>
    <t>8001 511010016000054205</t>
  </si>
  <si>
    <t>8001 511010016000054202</t>
  </si>
  <si>
    <t>8001 511010016000054201</t>
  </si>
  <si>
    <t>8001 511010016000054184</t>
  </si>
  <si>
    <t>8001 511010016000054181</t>
  </si>
  <si>
    <t>8001 511010016000053529</t>
  </si>
  <si>
    <t>8001 511010016000053514</t>
  </si>
  <si>
    <t>8001 511010016000053335</t>
  </si>
  <si>
    <t>8001 511010016000052879</t>
  </si>
  <si>
    <t>8001 511010016000052878</t>
  </si>
  <si>
    <t>8001 511010015000052850</t>
  </si>
  <si>
    <t>8001 511010015000052849</t>
  </si>
  <si>
    <t>8001 511010012000053970</t>
  </si>
  <si>
    <t>NICHO</t>
  </si>
  <si>
    <t>8001 511010010000053481</t>
  </si>
  <si>
    <t>8001 511010010000052843</t>
  </si>
  <si>
    <t>8001 511010010000052840</t>
  </si>
  <si>
    <t>8001 511010009000052839</t>
  </si>
  <si>
    <t>8001 511010008000052824</t>
  </si>
  <si>
    <t>8001 511010006000053822</t>
  </si>
  <si>
    <t>8001 511010006000053649</t>
  </si>
  <si>
    <t>8001 511010006000053648</t>
  </si>
  <si>
    <t>8001 511010006000052803</t>
  </si>
  <si>
    <t>8001 511010006000052802</t>
  </si>
  <si>
    <t>8001 511010005000052800</t>
  </si>
  <si>
    <t>8001 511010005000052798</t>
  </si>
  <si>
    <t>8001 511010005000052797</t>
  </si>
  <si>
    <t>8001 511010001000053053</t>
  </si>
  <si>
    <t>1244-1-10984</t>
  </si>
  <si>
    <t>1244-1-12193</t>
  </si>
  <si>
    <t>1244-1-14253</t>
  </si>
  <si>
    <t>1244-1-14254</t>
  </si>
  <si>
    <t>1244-1-14255</t>
  </si>
  <si>
    <t>CAMIONETA</t>
  </si>
  <si>
    <t>Camioneta Pick Up F150 Mod. 2009</t>
  </si>
  <si>
    <t>Camioneta Ranger Doble Cabina Mod. 2011</t>
  </si>
  <si>
    <t>Camioneta Chevrolet Tornado 2015</t>
  </si>
  <si>
    <t>No. de Resguardo</t>
  </si>
  <si>
    <t>Artículo</t>
  </si>
  <si>
    <t>Valor</t>
  </si>
  <si>
    <t>Descripción del bien</t>
  </si>
  <si>
    <t>Ubicación</t>
  </si>
  <si>
    <t>Depreciación</t>
  </si>
  <si>
    <t>Valor Actual</t>
  </si>
  <si>
    <t>8001 529030005000634113</t>
  </si>
  <si>
    <t>Núm.</t>
  </si>
  <si>
    <t>8004 565010011000490996</t>
  </si>
  <si>
    <t>8004 565010009000595046</t>
  </si>
  <si>
    <t>8004 565010009000595044</t>
  </si>
  <si>
    <t>8004 531010076000596651</t>
  </si>
  <si>
    <t>8004 531010076000595389</t>
  </si>
  <si>
    <t>8004 531010076000595193</t>
  </si>
  <si>
    <t>8004 521010002000595275</t>
  </si>
  <si>
    <t>8004 521010002000595274</t>
  </si>
  <si>
    <t>8004 521010002000589648</t>
  </si>
  <si>
    <t>8004 521010002000589646</t>
  </si>
  <si>
    <t>8004 519010017000596539</t>
  </si>
  <si>
    <t>8004 515010033000596519</t>
  </si>
  <si>
    <t>8004 515010026000595114</t>
  </si>
  <si>
    <t>8004 515010023000584195</t>
  </si>
  <si>
    <t>8004 515010020000595196</t>
  </si>
  <si>
    <t>8004 515010016000594837</t>
  </si>
  <si>
    <t>8004 515010016000491020</t>
  </si>
  <si>
    <t>8004 515010016000491019</t>
  </si>
  <si>
    <t>8004 515010016000491018</t>
  </si>
  <si>
    <t>8004 515010016000491017</t>
  </si>
  <si>
    <t>8004 515010016000491013</t>
  </si>
  <si>
    <t>8004 515010016000491012</t>
  </si>
  <si>
    <t>8004 515010013000595153</t>
  </si>
  <si>
    <t>8004 515010013000594776</t>
  </si>
  <si>
    <t>8004 515010013000594775</t>
  </si>
  <si>
    <t>8004 515010013000491005</t>
  </si>
  <si>
    <t>8004 515010013000491004</t>
  </si>
  <si>
    <t>8004 515010013000491003</t>
  </si>
  <si>
    <t>8004 515010013000053741</t>
  </si>
  <si>
    <t>8004 515010013000053733</t>
  </si>
  <si>
    <t>8004 515010013000053238</t>
  </si>
  <si>
    <t>8004 515010013000053235</t>
  </si>
  <si>
    <t>8004 515010013000052988</t>
  </si>
  <si>
    <t>8004 515010010000596585</t>
  </si>
  <si>
    <t>8004 515010010000491023</t>
  </si>
  <si>
    <t>8004 515010010000491011</t>
  </si>
  <si>
    <t>8004 515010010000490997</t>
  </si>
  <si>
    <t>8004 515010001000595036</t>
  </si>
  <si>
    <t>8004 515010001000592482</t>
  </si>
  <si>
    <t>8004 515010001000592198</t>
  </si>
  <si>
    <t>8004 515010001000491002</t>
  </si>
  <si>
    <t>8004 515010001000491001</t>
  </si>
  <si>
    <t>8004 515010001000490999</t>
  </si>
  <si>
    <t>8004 511010017000596015</t>
  </si>
  <si>
    <t>8004 511010017000595951</t>
  </si>
  <si>
    <t>8004 511010017000595917</t>
  </si>
  <si>
    <t>8004 511010017000595916</t>
  </si>
  <si>
    <t>8004 511010017000595907</t>
  </si>
  <si>
    <t>8004 511010017000595409</t>
  </si>
  <si>
    <t>8004 511010017000595086</t>
  </si>
  <si>
    <t>8004 511010017000595084</t>
  </si>
  <si>
    <t>8004 511010017000592796</t>
  </si>
  <si>
    <t>8004 511010017000592554</t>
  </si>
  <si>
    <t>8004 511010001000595156</t>
  </si>
  <si>
    <t>8003 515010020000595346</t>
  </si>
  <si>
    <t>8003 515010020000595314</t>
  </si>
  <si>
    <t>8003 515010001000592442</t>
  </si>
  <si>
    <t>8002 565010009000594173</t>
  </si>
  <si>
    <t>8002 515010020000595212</t>
  </si>
  <si>
    <t>8002 515010020000056042</t>
  </si>
  <si>
    <t>8002 515010001000491000</t>
  </si>
  <si>
    <t>8002 511010016000053108</t>
  </si>
  <si>
    <t>8002 511010008000053083</t>
  </si>
  <si>
    <t>8001 531010076000491009</t>
  </si>
  <si>
    <t>8001 521010005000596661</t>
  </si>
  <si>
    <t>8001 521010002000589645</t>
  </si>
  <si>
    <t>8001 515010020000595391</t>
  </si>
  <si>
    <t>8001 515010013000595152</t>
  </si>
  <si>
    <t>8001 515010013000595100</t>
  </si>
  <si>
    <t>8001 515010001000595054</t>
  </si>
  <si>
    <t>ACCESS POINT</t>
  </si>
  <si>
    <t>CAMARA</t>
  </si>
  <si>
    <t>BOCINA</t>
  </si>
  <si>
    <t>PANTALLA</t>
  </si>
  <si>
    <t>CAMPANA</t>
  </si>
  <si>
    <t>MARCA: MULTIMEDIA SCREEN MODELO: MSCR178 SERIE: GB/TL13982-1504 ADICIONALES: CI-2780</t>
  </si>
  <si>
    <t>MARCA: MULTIMEDIA SCREEN MODELO: MSCR178 SERIE: GB/T13982-1412 ADICIONALES: CI-2782</t>
  </si>
  <si>
    <t xml:space="preserve">MARCA: MULTIMEDIA SCREEN MODELO: MSC178 SERIE: DG/T13982-1504 ADICIONALES: CI-2779 </t>
  </si>
  <si>
    <t>8004 564010006000660847</t>
  </si>
  <si>
    <t>8004 564010006000665123</t>
  </si>
  <si>
    <t>8004 564010006000665117</t>
  </si>
  <si>
    <t>8004 564010006000665119</t>
  </si>
  <si>
    <t>8004 564010006000665118</t>
  </si>
  <si>
    <t>8004 564010006000665120</t>
  </si>
  <si>
    <t>8004 564010006000665121</t>
  </si>
  <si>
    <t>8004 564010006000665122</t>
  </si>
  <si>
    <t>8004 519010071000660846</t>
  </si>
  <si>
    <t>MARCA: LINKSYS MODELO: WAP300N SERIE: 12X10P0B300753 ADICIONALES:No proporcionadas OBSERVACIONES: Control Interno 2822</t>
  </si>
  <si>
    <t>MARCA: LINKSYS MODELO: WAP300N SERIE: 12X10P0A311497 ADICIONALES:No proporcionadas OBSERVACIONES: Control Interno 2821</t>
  </si>
  <si>
    <t>MARCA: TRANE MODELO: NO ESPECIFICADO SERIE: NO ESPECIFICADO CAMBS: SIN DESCRIPCION PROGRAMA: SIN DESCRIPCION ADICIONALES:CI-1938 DE 1.70X0.60</t>
  </si>
  <si>
    <t xml:space="preserve">MARCA: TRANE MODELO: NO ESPECIFICADO SERIE: NO ESPECIFICADO CAMBS: SIN DESCRIPCION PROGRAMA: SIN DESCRIPCION ADICIONALES:CI-1947 DE 1.70X0.60 </t>
  </si>
  <si>
    <t>MARCA: CARRIER MODELO: CCONDENSADORA 38PXC163A ADICIONALES:No proporcionadas OBSERVACIONES: C.I. 3020</t>
  </si>
  <si>
    <t>MARCA: LENNOX MODELO: INDOOR LXGUCMD0100P20-1 ADICIONALES:No proporcionadas OBSERVACIONES: C.I. 3021</t>
  </si>
  <si>
    <t>MARCA: CARRIER MODELO: OUTDOOR CDU13NB06000VAAB ADICIONALES:No proporcionadas OBSERVACIONES: C.I. 3022</t>
  </si>
  <si>
    <t>MARCA: CARRIER MODELO: OUTDOOR CDU13NB06000VAAB ADICIONALES:No proporcionadas OBSERVACIONES: C.I. 3023</t>
  </si>
  <si>
    <t>MARCA: CARRIER MODELO: OUTDOOR CDU13NB06000VAAB ADICIONALES:No proporcionadas OBSERVACIONES: C.I. 3024</t>
  </si>
  <si>
    <t>MARCA: CARRIER MODELO: OUTDOOR CDU13NB06000VAAB ADICIONALES:No proporcionadas OBSERVACIONES: C.I. 3025</t>
  </si>
  <si>
    <t>MARCA: CARRIER MODELO: OUTDOOR CDU13NB06000VAAB ADICIONALES:No proporcionadas OBSERVACIONES: C.I. 3026</t>
  </si>
  <si>
    <t>MARCA: CARRIER MODELO: OUTDOOR CDU13NB06000VAAB ADICIONALES:No proporcionadas OBSERVACIONES: C.I. 3027</t>
  </si>
  <si>
    <t>MATERIAL: COMBINADO COMPONENTES: 4 GAVETAS CAMBS: SIN DESCRIPCION PROGRAMA: SIN DESCRIPCION PRUEBA: SIN DESCRIPCION ADICIONALES:CI-0030 NEGRO-BEIGE</t>
  </si>
  <si>
    <t xml:space="preserve">MATERIAL: NO ESPECIFICADO COMPONENTES: 4 GAVETAS CAMBS: SIN DESCRIPCION PROGRAMA: SIN DESCRIPCION PRUEBA: SIN DESCRIPCION ADICIONALES:CI-0093 COMBINADO COLOR NEGRO/BEIGE </t>
  </si>
  <si>
    <t xml:space="preserve">MATERIAL: COMBINADO COMPONENTES: 4 GAVETAS CAMBS: SIN DESCRIPCION PROGRAMA: SIN DESCRIPCION PRUEBA: SIN DESCRIPCION ADICIONALES:CI-1880 NEGRO-BEIGE </t>
  </si>
  <si>
    <t xml:space="preserve">MATERIAL: MADERA Y METAL COMPONENTES: 4 GAVETAS CAMBS: SIN DESCRIPCION PROGRAMA: SIN DESCRIPCION PRUEBA: SIN DESCRIPCION ADICIONALES:CI-0484 BASICO COLOR NEGRO/BEIGE </t>
  </si>
  <si>
    <t xml:space="preserve">MATERIAL: METAL COMPONENTES: 4 GAVETAS CAMBS: SIN DESCRIPCION PROGRAMA: SIN DESCRIPCION PRUEBA: SIN DESCRIPCION ADICIONALES:CI-1862 COLOR NEGRO/BEIGE </t>
  </si>
  <si>
    <t xml:space="preserve">MATERIAL: METAL COMPONENTES: 4 GAVETAS CAMBS: SIN DESCRIPCION PROGRAMA: SIN DESCRIPCION PRUEBA: SIN DESCRIPCION ADICIONALES:CI-1041 COLOR NEGRO/BEIGE </t>
  </si>
  <si>
    <t xml:space="preserve">MATERIAL: METAL COMPONENTES: 2 GAVETAS CAMBS: SIN DESCRIPCION PROGRAMA: SIN DESCRIPCION PRUEBA: SIN DESCRIPCION ADICIONALES:1747 COLOR BEIGE Y NEGRO </t>
  </si>
  <si>
    <t>MATERIAL: MADERA Y METAL COMPONENTES: 4 GAVETAS CAMBS: SIN DESCRIPCION PROGRAMA: SIN DESCRIPCION PRUEBA: SIN DESCRIPCION ADICIONALES:CI-0465 COLOR NEGRO/BEIGE</t>
  </si>
  <si>
    <t xml:space="preserve">MATERIAL: METAL COMPONENTES: 4 GAVETAS CAMBS: SIN DESCRIPCION PROGRAMA: SIN DESCRIPCION PRUEBA: SIN DESCRIPCION ADICIONALES:CI-0973 COLOR NEGRO/BEIGE </t>
  </si>
  <si>
    <t xml:space="preserve">MATERIAL: NO ESPECIFICADO COMPONENTES: NO ESPECIFICADO CAMBS: SIN DESCRIPCION PROGRAMA: SIN DESCRIPCION PRUEBA: SIN DESCRIPCION ADICIONALES:CI-2396 SUSPENDIDO A MAMPARA CON LATERAL DE 0.42X1.12X0.40 COLOR NEGRO/BEIGE </t>
  </si>
  <si>
    <t xml:space="preserve">MATERIAL: NO ESPECIFICADO COMPONENTES: SUSPENDIDO A MAMPARA CON LATERAL CAMBS: SIN DESCRIPCION PROGRAMA: SIN DESCRIPCION PRUEBA: SIN DESCRIPCION ADICIONALES:CI-2391 DE 0.42X1.12X0.40 COLOR NEGRO/BEIGE </t>
  </si>
  <si>
    <t xml:space="preserve">MATERIAL: NO ESPECIFICADO COMPONENTES: LATERAL CAMBS: SIN DESCRIPCION PROGRAMA: SIN DESCRIPCION PRUEBA: SIN DESCRIPCION ADICIONALES:CI-2400 SIL GAVETAS COLOR NEGRO </t>
  </si>
  <si>
    <t xml:space="preserve">MATERIAL: NO ESPECIFICADO COMPONENTES: LATERAL CAMBS: SIN DESCRIPCION PROGRAMA: SIN DESCRIPCION PRUEBA: SIN DESCRIPCION ADICIONALES:CI-2401 SIL GAVETAS COLOR NEGRO </t>
  </si>
  <si>
    <t xml:space="preserve">MATERIAL: MELAMINICO COMPONENTES: 4 GAVETAS CAMBS: SIN DESCRIPCION PROGRAMA: SIN DESCRIPCION PRUEBA: SIN DESCRIPCION ADICIONALES:CI-1523 151101011010050006 </t>
  </si>
  <si>
    <t xml:space="preserve">MATERIAL: NO ESPECIFICADO COMPONENTES: NO ESPECIFICADO CAMBS: SIN DESCRIPCION PROGRAMA: SIN DESCRIPCION PRUEBA: SIN DESCRIPCION ADICIONALES:CI-2394 SUSPENDIDO A MAMPARA CON LATERAL DE 0.42X1.12X0.40 COLOR NEGRO/BEIGE </t>
  </si>
  <si>
    <t xml:space="preserve">MATERIAL: NO ESPECIFICADO COMPONENTES: NO ESPECIFICADO CAMBS: SIN DESCRIPCION PROGRAMA: SIN DESCRIPCION PRUEBA: SIN DESCRIPCION ADICIONALES:CI-2407 SUSPENDIDO A MAMPARA C/LATERAL DE 0.42X1.12X0.40 COLOR NEGRO/BEIGRE </t>
  </si>
  <si>
    <t xml:space="preserve">MATERIAL: NO ESPECIFICADO COMPONENTES: NO ESPECIFICADO CAMBS: SIN DESCRIPCION PROGRAMA: SIN DESCRIPCION PRUEBA: SIN DESCRIPCION ADICIONALES:CI-2408 SUSPENDIDO A MAMPARA C/LATERAL DE 0.42X1.20X0.40 COLOR NEGRO/BEIGE </t>
  </si>
  <si>
    <t xml:space="preserve">MATERIAL: NO ESPECIFICADO COMPONENTES: NO ESPECIFICADO CAMBS: SIN DESCRIPCION PROGRAMA: SIN DESCRIPCION PRUEBA: SIN DESCRIPCION ADICIONALES:CI-2393 SUSPENDIDO A MAMPARA CON LATERAL DE 0.42X1.12X0.40 COLOR NEGRO/BEIGE </t>
  </si>
  <si>
    <t>MATERIAL: METAL COMPONENTES: 4 GAVETAS CAMBS: SIN DESCRIPCION PROGRAMA: SIN DESCRIPCION PRUEBA: SIN DESCRIPCION ADICIONALES:CI-1805 COLOR NEGRO</t>
  </si>
  <si>
    <t xml:space="preserve">MATERIAL: NO ESPECIFICADO COMPONENTES: NO ESPECIFICADO CAMBS: SIN DESCRIPCION PROGRAMA: SIN DESCRIPCION PRUEBA: SIN DESCRIPCION ADICIONALES:CI-2395 SUSPENDIDO A MAMPARA CON LATERAL DE 0.42X1.12X0.40 COLOR NEGRO/BEIGE </t>
  </si>
  <si>
    <t xml:space="preserve">MATERIAL: MADERA Y METAL COMPONENTES: 4 GAVETAS CAMBS: SIN DESCRIPCION PROGRAMA: SIN DESCRIPCION PRUEBA: SIN DESCRIPCION ADICIONALES:CI-2403 BASICO DE 4 GAVETAS COLOR NEGRO BEIGE </t>
  </si>
  <si>
    <t xml:space="preserve">MATERIAL: METAL COMPONENTES: 4 GAVETAS CAMBS: SIN DESCRIPCION PROGRAMA: SIN DESCRIPCION PRUEBA: SIN DESCRIPCION ADICIONALES:CI-2092 TAMAÑO OFICIO MODELO MASTER COLOR NEGRO </t>
  </si>
  <si>
    <t xml:space="preserve">MATERIAL: MADERA Y METAL COMPONENTES: 4 GAVETAS CAMBS: SIN DESCRIPCION PROGRAMA: SIN DESCRIPCION PRUEBA: SIN DESCRIPCION ADICIONALES:CI-0858 </t>
  </si>
  <si>
    <t xml:space="preserve">MATERIAL: MADERA Y METAL COMPONENTES: 4 GAVETAS CAMBS: SIN DESCRIPCION PROGRAMA: SIN DESCRIPCION PRUEBA: SIN DESCRIPCION ADICIONALES:CI-0865 </t>
  </si>
  <si>
    <t xml:space="preserve">MATERIAL: MELAMINICO COMPONENTES: 2 GAVETAS CAMBS: SIN DESCRIPCION PROGRAMA: SIN DESCRIPCION PRUEBA: SIN DESCRIPCION ADICIONALES:CI-0882 </t>
  </si>
  <si>
    <t xml:space="preserve">MATERIAL: MADERA Y METAL COMPONENTES: 4 GAVETAS CAMBS: SIN DESCRIPCION PROGRAMA: SIN DESCRIPCION PRUEBA: SIN DESCRIPCION ADICIONALES:CI-0891 COLOR NEGRO/BEIGE </t>
  </si>
  <si>
    <t xml:space="preserve">MATERIAL: MADERA Y METAL COMPONENTES: 4 GAVETAS CAMBS: SIN DESCRIPCION PROGRAMA: SIN DESCRIPCION PRUEBA: SIN DESCRIPCION ADICIONALES:CI-0895 COLOR NEGRO/BEIGE </t>
  </si>
  <si>
    <t xml:space="preserve">MATERIAL: MADERA Y METAL COMPONENTES: 4 GAVETAS CAMBS: SIN DESCRIPCION PROGRAMA: SIN DESCRIPCION PRUEBA: SIN DESCRIPCION ADICIONALES:CI-2398 BASICO COLOR NEGRO/BEIGE </t>
  </si>
  <si>
    <t xml:space="preserve">MATERIAL: METAL COMPONENTES: 4 GAVETAS CAMBS: SIN DESCRIPCION PROGRAMA: SIN DESCRIPCION PRUEBA: SIN DESCRIPCION ADICIONALES:CI-2558 TAMAÑO OFICIO MASTER COLOR NEGRO </t>
  </si>
  <si>
    <t xml:space="preserve">MATERIAL: MADERA Y METAL COMPONENTES: 4 GAVETAS CAMBS: SIN DESCRIPCION PROGRAMA: SIN DESCRIPCION PRUEBA: SIN DESCRIPCION ADICIONALES:CI-0841 COLOR NEGRO/BEIGE </t>
  </si>
  <si>
    <t xml:space="preserve">MATERIAL: MADERA Y METAL COMPONENTES: 4 GAVETAS CAMBS: SIN DESCRIPCION PROGRAMA: SIN DESCRIPCION PRUEBA: SIN DESCRIPCION ADICIONALES:CI-1528 COLOR NEGRO </t>
  </si>
  <si>
    <t xml:space="preserve">MATERIAL: METAL COMPONENTES: 4 GAVETAS CAMBS: SIN DESCRIPCION PROGRAMA: SIN DESCRIPCION PRUEBA: SIN DESCRIPCION ADICIONALES:CI-1753 </t>
  </si>
  <si>
    <t xml:space="preserve">MATERIAL: METAL COMPONENTES: 4 GAVETAS CAMBS: SIN DESCRIPCION PROGRAMA: SIN DESCRIPCION PRUEBA: SIN DESCRIPCION ADICIONALES:CI-1756 COLOR NEGRO </t>
  </si>
  <si>
    <t xml:space="preserve">MATERIAL: METAL COMPONENTES: 4 GAVETAS CAMBS: SIN DESCRIPCION PROGRAMA: SIN DESCRIPCION PRUEBA: SIN DESCRIPCION ADICIONALES:CI-1758 COLOR NEGRO </t>
  </si>
  <si>
    <t xml:space="preserve">MATERIAL: MADERA Y METAL COMPONENTES: NO ESPECIFICADO CAMBS: SIN DESCRIPCION PROGRAMA: SIN DESCRIPCION PRUEBA: SIN DESCRIPCION ADICIONALES:CI-1000 </t>
  </si>
  <si>
    <t xml:space="preserve">MATERIAL: METAL COMPONENTES: 4 GAVETAS CAMBS: SIN DESCRIPCION PROGRAMA: SIN DESCRIPCION PRUEBA: SIN DESCRIPCION ADICIONALES:CI-1061 </t>
  </si>
  <si>
    <t>MATERIAL: MADERA COMPONENTES: 2 CAJONES CAMBS: SIN DESCRIPCION PROGRAMA: SIN DESCRIPCION PRUEBA: SIN DESCRIPCION ADICIONALES:CI-3017 DE 0.85X0.75 METROS OBSERVACIONES: Inventario Inicial</t>
  </si>
  <si>
    <t>MATERIAL: MADERA Y METAL COMPONENTES: 4 GAVETAS CAMBS: SIN DESCRIPCION PROGRAMA: SIN DESCRIPCION PRUEBA: SIN DESCRIPCION ADICIONALES:CI-0612 COLOR NEGRO-BEIGE</t>
  </si>
  <si>
    <t xml:space="preserve">MATERIAL: NO ESPECIFICADO COMPONENTES: 4 GAVETAS CAMBS: SIN DESCRIPCION PROGRAMA: SIN DESCRIPCION PRUEBA: SIN DESCRIPCION ADICIONALES:CI-0458 COLOR NEGRO/BEIGE </t>
  </si>
  <si>
    <t xml:space="preserve">MATERIAL: MADERA Y METAL COMPONENTES: 4 GAVETAS CAMBS: SIN DESCRIPCION PROGRAMA: SIN DESCRIPCION PRUEBA: SIN DESCRIPCION ADICIONALES:CI-0305 </t>
  </si>
  <si>
    <t xml:space="preserve">MATERIAL: MADERA Y METAL COMPONENTES: 4 GAVETAS CAMBS: SIN DESCRIPCION PROGRAMA: SIN DESCRIPCION PRUEBA: SIN DESCRIPCION ADICIONALES:CI-0657 COLOR NEGRO BEIGE 151101011010050001 </t>
  </si>
  <si>
    <t xml:space="preserve">MATERIAL: MADERA Y METAL COMPONENTES: 4 GAVETAS CAMBS: SIN DESCRIPCION PROGRAMA: SIN DESCRIPCION PRUEBA: SIN DESCRIPCION ADICIONALES:CI-0659 COLOR NEGRO BEIGE 151101011010050003 </t>
  </si>
  <si>
    <t xml:space="preserve">MARCA: SHOP VAC SERIE: 86771-29 CAMBS: SIN DESCRIPCION PROGRAMA: SIN DESCRIPCION ADICIONALES:CI-0886 </t>
  </si>
  <si>
    <t>MATERIAL: METAL CAMBS: SIN DESCRIPCION PROGRAMA: SIN DESCRIPCION ADICIONALES:CI-0253 TAPIZADO EN VINIL</t>
  </si>
  <si>
    <t xml:space="preserve">MATERIAL: METAL CAMBS: SIN DESCRIPCION PROGRAMA: SIN DESCRIPCION ADICIONALES:CI-0254 TAPIZADO EN VINIL </t>
  </si>
  <si>
    <t xml:space="preserve">MATERIAL: METAL CAMBS: SIN DESCRIPCION PROGRAMA: SIN DESCRIPCION ADICIONALES:CI-0255 TAPIZADO EN VINIL </t>
  </si>
  <si>
    <t xml:space="preserve">MATERIAL: METAL CAMBS: SIN DESCRIPCION PROGRAMA: SIN DESCRIPCION ADICIONALES:CI-0256 TAPIZADO EN VINIL </t>
  </si>
  <si>
    <t xml:space="preserve">MATERIAL: METAL CAMBS: SIN DESCRIPCION PROGRAMA: SIN DESCRIPCION ADICIONALES:CI-0257 TAPIZADO EN VINIL </t>
  </si>
  <si>
    <t xml:space="preserve">MATERIAL: METAL CAMBS: SIN DESCRIPCION PROGRAMA: SIN DESCRIPCION ADICIONALES:CI-0258 TAPIZADO EN VINIL </t>
  </si>
  <si>
    <t xml:space="preserve">MATERIAL: METAL CAMBS: SIN DESCRIPCION PROGRAMA: SIN DESCRIPCION ADICIONALES:CI-0259 TAPIZADO EN VINIL </t>
  </si>
  <si>
    <t xml:space="preserve">MATERIAL: METAL CAMBS: SIN DESCRIPCION PROGRAMA: SIN DESCRIPCION ADICIONALES:CI-0260 TAPIZADO EN VINIL </t>
  </si>
  <si>
    <t>MARCA: HEWLETT PACKARD CAMBS: SIN DESCRIPCION PROGRAMA: SIN DESCRIPCION ADICIONALES:CI-0851 MODELO JBL OBSERVACIONES: Inventario Inicial</t>
  </si>
  <si>
    <t>MARCA: HEWLETT PACKARD CAMBS: SIN DESCRIPCION PROGRAMA: SIN DESCRIPCION ADICIONALES:CI-0332 MODELO JBL SERIE CO43506482 OBSERVACIONES: Inventario Inicial</t>
  </si>
  <si>
    <t>MARCA: PLATINIUM CAMBS: SIN DESCRIPCION PROGRAMA: SIN DESCRIPCION ADICIONALES:CI-0846 MODELO HBL SERIE C043506500 OBSERVACIONES: Inventario Inicial</t>
  </si>
  <si>
    <t>MARCA: TRUPER MODELO: BOS-1SP C.I.: C.I. 2980 ADICIONALES: OBSERVACIONES:</t>
  </si>
  <si>
    <t xml:space="preserve">MARCA: HEWLETT PACKARD MODELO: DX2400M SERIE: MXL93713VF CAPACIDAD: 320GB VELOCIDAD: 2.6GHZ CAMBS: SIN DESCRIPCION PROGRAMA: SIN DESCRIPCION ADICIONALES:CI-1579 CON TECLADO Y MOUSE </t>
  </si>
  <si>
    <t xml:space="preserve">MARCA: HEWLETT PACKARD MODELO: DX2400 SERIE: MXL93713ZX CAPACIDAD: 320GB VELOCIDAD: 2.6GHZ CAMBS: SIN DESCRIPCION PROGRAMA: SIN DESCRIPCION ADICIONALES:CI-1585 CON TECLADO Y MOUSE </t>
  </si>
  <si>
    <t>MARCA: HEWLETT PACKARD MODELO: DX2400 MICROTOWER SERIE: MXL9150B4G CAPACIDAD: 320GB VELOCIDAD: 2.5GHZ CAMBS: SIN DESCRIPCION PROGRAMA: SIN DESCRIPCION ADICIONALES:CI-1512, PENTIUM DUAL CORE 2 GB RAM 320 GB DD, INCLUYE TECLADO Y MOUSE OBSERVACIONES: Inventario Inicial</t>
  </si>
  <si>
    <t>MARCA: HEWLTT PACKAR MODELO: DX2400 MICROTOWER SERIE: MXL91509S0 CAPACIDAD: 320GB VELOCIDAD: 2.5 GHZ CAMBS: SIN DESCRIPCION PROGRAMA: SIN DESCRIPCION ADICIONALES:CI-1514, PENTIUM DUAL CORE, 2 GB RAM, 320 GB DD, INCLUYE TECLADO Y MOUSE OBSERVACIONES: Inventario Inicial</t>
  </si>
  <si>
    <t>MARCA: HP MODELO: SG3313 SERIE: MXX8290KK8 CAPACIDAD: 250GB VELOCIDAD: PENTIUM DUAL CORE E2180 CAMBS: SIN DESCRIPCION PROGRAMA: SIN DESCRIPCION ADICIONALES:INCLUYE MOUSE Y TECLADO -C.I. 2700</t>
  </si>
  <si>
    <t xml:space="preserve">MARCA: HEWLETT PACKARD MODELO: XW9400 SERIE: 2UA9330MHV CAPACIDAD: 500GB VELOCIDAD: 2.3GHZ CAMBS: SIN DESCRIPCION PROGRAMA: SIN DESCRIPCION ADICIONALES:CI-1562 CON TECLADO Y MOUSE </t>
  </si>
  <si>
    <t xml:space="preserve">MARCA: HEWLETT PACKARD MODELO: DC5800 SERIE: MXJ93905X2 CAPACIDAD: 320GB VELOCIDAD: 2.6GHZ CAMBS: SIN DESCRIPCION PROGRAMA: SIN DESCRIPCION ADICIONALES:CI-1543 CON TECLADO Y MOUSE </t>
  </si>
  <si>
    <t xml:space="preserve">MARCA: HEWLETT PACKARD MODELO: COMPAQ 6005 ATHLON SERIE: MXL0382F35 CAPACIDAD: NO ESPECIFICADO VELOCIDAD: NO ESPECIFICADO CAMBS: SIN DESCRIPCION PROGRAMA: SIN DESCRIPCION ADICIONALES:C. I. 1777 </t>
  </si>
  <si>
    <t xml:space="preserve">MARCA: HEWLETT PACKARD MODELO: DC5800 SERIE: MXJ9390601 CAPACIDAD: 320GB VELOCIDAD: 2.6GHZ CAMBS: SIN DESCRIPCION PROGRAMA: SIN DESCRIPCION ADICIONALES:CI-1545 CON TECLADO Y MOUSE </t>
  </si>
  <si>
    <t xml:space="preserve">MARCA: HEWLETT PACKARD MODELO: DX2400 SERIE: MXL93713SY CAPACIDAD: 320G VELOCIDAD: 2.6GHZ CAMBS: SIN DESCRIPCION PROGRAMA: SIN DESCRIPCION ADICIONALES:CI-1557 CON TECLADO Y MOUSE PENTIUM DUAL CORE 2 GB RAM 320 GB DD </t>
  </si>
  <si>
    <t>MARCA: HEWLETT PACKARD MODELO: PRODESK 600 SERIE: MXL5141SFH ADICIONALES:No proporcionadas OBSERVACIONES: Control Interno 2833</t>
  </si>
  <si>
    <t>MARCA: HEWLET PACKAR MODELO: DX2400 MICROTOWER SERIE: MXL91509NM CAPACIDAD: 320MG VELOCIDAD: 2.5GHZ CAMBS: SIN DESCRIPCION PROGRAMA: SIN DESCRIPCION ADICIONALES:CI-1524, PENTIUM DUAL CORE, 2 GB RAM, 320 GB DD, INCLUYE TECLADO Y MOUSE OBSERVACIONES: Inventario Inicial</t>
  </si>
  <si>
    <t xml:space="preserve">MARCA: ACER MODELO: GATEWAY DX4720-04M SERIE: PTG360X005845069982700 CAPACIDAD: 640GB VELOCIDAD: 2.6GHZ CAMBS: SIN DESCRIPCION PROGRAMA: SIN DESCRIPCION ADICIONALES:CI-1581 CON TECLADO Y MOUSE </t>
  </si>
  <si>
    <t>MARCA: HEWLETT PACKARD MODELO: DX2400 SERIE: MXL93713ST CAPACIDAD: 320GB VELOCIDAD: 2.6GHZ CAMBS: SIN DESCRIPCION PROGRAMA: SIN DESCRIPCION ADICIONALES:CI-1587 CON TECLADO Y MOUSE</t>
  </si>
  <si>
    <t xml:space="preserve">MARCA: HEWLETT PACKARD MODELO: DC5800 SERIE: MXJ93905X8 CAPACIDAD: 320GB VELOCIDAD: 2.6GHZ CAMBS: SIN DESCRIPCION PROGRAMA: SIN DESCRIPCION ADICIONALES:CI-1536 CON TECLADO Y MOUSE </t>
  </si>
  <si>
    <t xml:space="preserve">MARCA: HEWLLET PACKARD MODELO: Z200 WORKSTATION SERIE: 2UA0150LK5 CAPACIDAD: 4 MB VELOCIDAD: 2.93 GHZ CAMBS: SIN DESCRIPCION PROGRAMA: SIN DESCRIPCION ADICIONALES:C.I. 1696 </t>
  </si>
  <si>
    <t xml:space="preserve">MARCA: HEWLLET PACKARD MODELO: HP Z200 WORKSTATION SERIE: 2UA0191M50 CAPACIDAD: 4 MB VELOCIDAD: 2.93GHZ CAMBS: SIN DESCRIPCION PROGRAMA: SIN DESCRIPCION ADICIONALES:C.I. 1707 </t>
  </si>
  <si>
    <t xml:space="preserve">MARCA: HEWLETT PACKARD MODELO: DX2400 SERIE: MXL93713SP CAPACIDAD: 2.6GHZ VELOCIDAD: 320GB CAMBS: SIN DESCRIPCION PROGRAMA: SIN DESCRIPCION ADICIONALES:CI-1619 CON TECLADO Y MOUSE </t>
  </si>
  <si>
    <t>MARCA: ACER MODELO: AX3950-SD32B SERIE: PTSE6P1005141085463000 CAPACIDAD: 3GB, D.D 1TB VELOCIDAD: NO ESPECIFICADO CAMBS: NO ESPECIFICADO PROGRAMA: WINDOWS 7 ADICIONALES:-C.I. 2705</t>
  </si>
  <si>
    <t xml:space="preserve">MARCA: ACER MODELO: GATEWAY DX4720-04M SERIE: PTG360X005845068772700 CAPACIDAD: 640GB VELOCIDAD: 2.6GHZ CAMBS: SIN DESCRIPCION PROGRAMA: SIN DESCRIPCION ADICIONALES:CI-1549 CON TECLADO Y MOUSE, PENTIUM CORE 2 DUO, 2.6 GHZ, 4 GB RAM, 600 GB DD </t>
  </si>
  <si>
    <t xml:space="preserve">MARCA: ACER GATEWAY MODELO: GATEWAY DX4720-04M SERIE: PTG360X005845069302700 CAPACIDAD: 640GB VELOCIDAD: 2.6GHZ CAMBS: SIN DESCRIPCION PROGRAMA: SIN DESCRIPCION ADICIONALES:CI-1553 CON TECLADO Y MOUSE, PENTIUM CORE 2 DUO 2.6 GHZ, 4 GB RAM, 600 GB DD </t>
  </si>
  <si>
    <t xml:space="preserve">MARCA: ACER GATEWAY MODELO: GATEWAY DX4720-04M SERIE: PTG360X0058450690E2700 CAPACIDAD: 640GB VELOCIDAD: 2.6GHZ CAMBS: SIN DESCRIPCION PROGRAMA: SIN DESCRIPCION ADICIONALES:CI-1574 CON TECLADO Y MOUSE, PENTIUM CORE 2 DUO, 2.6 GHZ, 4 GB RAM, 600 GB DD </t>
  </si>
  <si>
    <t xml:space="preserve">MARCA: HEWLETT PACKARD MODELO: HP COMPAQ PRO 6305 SERIE: MXL3030BFQ CAPACIDAD: NO ESPECIFICADO VELOCIDAD: NO ESPECIFICADO CAMBS: NO ESPECIFICADO PROGRAMA: NO ESPECIFICADO ADICIONALES:C.I. 2813 CON TECLADO Y RATON </t>
  </si>
  <si>
    <t>MARCA: HEWLETT PACKARD MODELO: ZC8N27AV#TMP SERIE: MXL5141SMH ADICIONALES:No proporcionadas OBSERVACIONES: Control Interno 2838</t>
  </si>
  <si>
    <t>MARCA: HEWLETT PACKARD MODELO: DX2400 MICROTOWER SERIE: MXL91509KV CAPACIDAD: 2.5 VELOCIDAD: 320 GB CAMBS: SIN DESCRIPCION PROGRAMA: SIN DESCRIPCION ADICIONALES:CI-1522, PENTIUM DUAL CORE 2 GB RAM, 320 GB DD, INCLUYE TECLADO Y MOUSE OBSERVACIONES: Inventario Inicial</t>
  </si>
  <si>
    <t>MARCA: HEWLET PACKARD MODELO: PAVILION ELITE SERIE: MXX8290BHV CAPACIDAD: NO ESPECIFICADO VELOCIDAD: NO ESPECIFICADO CAMBS: SIN DESCRIPCION PROGRAMA: SIN DESCRIPCION ADICIONALES:CI-1501 CON TECLADO Y RATON OBSERVACIONES: Inventario Inicial</t>
  </si>
  <si>
    <t>MARCA: HEWLETT PACKARD MODELO: DX2400 MICROTOWER SERIE: MXL91509L5 CAPACIDAD: 320GB VELOCIDAD: 2.5GHZ CAMBS: SIN DESCRIPCION PROGRAMA: SIN DESCRIPCION ADICIONALES:CI-1510, PENTIUM DUAL CORE, 2 GB RAM, 320 GB DD, INCLUYE TECALDO Y MOUSE OBSERVACIONES: Inventario Inicial</t>
  </si>
  <si>
    <t xml:space="preserve">MARCA: SONY VAIO MODELO: GC-RB43MGX SERIE: 3002051 CAPACIDAD: NO ESPECIFICADO VELOCIDAD: NO ESPECIFICADO CAMBS: SIN DESCRIPCION PROGRAMA: SIN DESCRIPCION ADICIONALES:CI-1271 CON TECLADO Y RATON </t>
  </si>
  <si>
    <t>MARCA: ACER MODELO: AX3950-SD32B SERIE: PTSE6P10051410883F3000 CAPACIDAD: 3GB, DD 1TB VELOCIDAD: NO ESPECIFICADO CAMBS: NO ESPECIFICADO PROGRAMA: WINDOWS 7 ADICIONALES:-C.I. 2702</t>
  </si>
  <si>
    <t xml:space="preserve">MARCA: HEWLETT PACKARD MODELO: DC5800 SERIE: MXJ93905X0 CAPACIDAD: 320GB VELOCIDAD: 2.6GHZ CAMBS: SIN DESCRIPCION PROGRAMA: SIN DESCRIPCION ADICIONALES:CI-1540 CON TECLADO Y MOUSE </t>
  </si>
  <si>
    <t>MARCA: HP MODELO: SR5417LA SERIE: MXX83408MX CAPACIDAD: 320GB VELOCIDAD: INTEL PENTIUM DUAL CORE E2180 CAMBS: SIN DESCRIPCION PROGRAMA: SIN DESCRIPCION ADICIONALES:INCLUYE MOUSE Y TECLADO -C.I. 2704</t>
  </si>
  <si>
    <t xml:space="preserve">MARCA: ACER MODELO: GATEWAY DX4720-04M SERIE: PTG360X005845069932700 CAPACIDAD: 640GB VELOCIDAD: 2.6GHZ CAMBS: SIN DESCRIPCION PROGRAMA: SIN DESCRIPCION ADICIONALES:CI-1577 CON TECLADO Y MOUSE </t>
  </si>
  <si>
    <t xml:space="preserve">MARCA: COMPAQ MODELO: NO ESPECIFICADO SERIE: 6X2A-KQ9Z-20BG CAPACIDAD: NO ESPECIFICADO VELOCIDAD: NO ESPECIFICADO CAMBS: SIN DESCRIPCION PROGRAMA: SIN DESCRIPCION ADICIONALES:CI-1068 </t>
  </si>
  <si>
    <t xml:space="preserve">MARCA: HEWLETT PACKARD MODELO: D220 MT SERIE: MXD414027P CAPACIDAD: NO ESPECIFICADO VELOCIDAD: NO ESPECIFICADO CAMBS: SIN DESCRIPCION PROGRAMA: SIN DESCRIPCION ADICIONALES:CI-0836 CON TECLADO Y RATON </t>
  </si>
  <si>
    <t xml:space="preserve">MARCA: HEWLETT PACKARD MODELO: COMPAQ SERIE: MXJ52804VM CAPACIDAD: NO ESPECIFICADO VELOCIDAD: NO ESPECIFICADO CAMBS: SIN DESCRIPCION PROGRAMA: SIN DESCRIPCION ADICIONALES:CI-1167 CON TECLADO Y RATON </t>
  </si>
  <si>
    <t>MARCA: COMPAQ PRESARIO MODELO: SR5020LA SERIE: MXX7200CSF CAPACIDAD: 320GB VELOCIDAD: INTEL PENTIUM D 925 D 3.0 GHZ CAMBS: SIN DESCRIPCION PROGRAMA: SIN DESCRIPCION ADICIONALES:INCLUYE TECLADO Y MOUSE -C.I. 2708</t>
  </si>
  <si>
    <t xml:space="preserve">MARCA: HEWLETT PACKARD MODELO: DX2400 SERIE: MXL93713ZK CAPACIDAD: 320GB VELOCIDAD: 2.6GHZ CAMBS: SIN DESCRIPCION PROGRAMA: SIN DESCRIPCION ADICIONALES:CI-1567 CON TECLADO Y MOUSE </t>
  </si>
  <si>
    <t>MARCA: ACER MODELO: AX3950-SD32B SERIE: PTSE6P10051410882D3000 CAPACIDAD: 3GB, D.D 1TB VELOCIDAD: NO ESPECIFICADO CAMBS: NO ESPECIFICADO PROGRAMA: WINDOWS 7 ADICIONALES:-C.I. 2706</t>
  </si>
  <si>
    <t>MARCA: HEWLETT PACKARD MODELO: PRODESK 600 SERIE: MXL5141SFD ADICIONALES:No proporcionadas OBSERVACIONES: Control Interno 2830</t>
  </si>
  <si>
    <t>MARCA: HEWLETT PACKARD MODELO: PRODESK 600 SERIE: MXL5141SFG ADICIONALES:No proporcionadas OBSERVACIONES: Control Interno 2832</t>
  </si>
  <si>
    <t>MARCA: HEWLETT PACKARD MODELO: PRODESK 600 SERIE: MXL5141SFF ADICIONALES:No proporcionadas OBSERVACIONES: Control Interno 2831</t>
  </si>
  <si>
    <t>MARCA: HEWLETT PACKARD MODELO: DC7900 SERIE: MXJ946054K CAPACIDAD: NO ESPECIFICADO VELOCIDAD: NO ESPECIFICADO CAMBS: SIN DESCRIPCION PROGRAMA: SIN DESCRIPCION ADICIONALES:CI-1634 OBSERVACIONES: Inventario Inicial</t>
  </si>
  <si>
    <t>MARCA: HEWLETT PACKARD MODELO: DX2400 MICROTOWER SERIE: MXL91509GC CAPACIDAD: 320GB VELOCIDAD: 2.5GHZ CAMBS: SIN DESCRIPCION PROGRAMA: SIN DESCRIPCION ADICIONALES:CI-1526, PENTIUM DUAL CORE 2 GB RAM, 320 GB DD, INCLUYE TECLADO Y MOUSE OBSERVACIONES: Inventario Inicial</t>
  </si>
  <si>
    <t>MARCA: HEWLETT PACKARD MODELO: DX2400 MICROTOWER SERIE: MXL91509K8 CAPACIDAD: 320GB VELOCIDAD: 2.5 GHZ CAMBS: SIN DESCRIPCION PROGRAMA: SIN DESCRIPCION ADICIONALES:CI-1528 OBSERVACIONES: Inventario Inicial</t>
  </si>
  <si>
    <t xml:space="preserve">MARCA: HEWLETT PACKARD MODELO: 8300 SERIE: MXL2460WWP CAPACIDAD: NO ESPECIFICADO VELOCIDAD: NO ESPECIFICADO CAMBS: NO ESPECIFICADO PROGRAMA: NO ESPECIFICADO ADICIONALES:C.I. 2676 </t>
  </si>
  <si>
    <t xml:space="preserve">MARCA: HEWLWTT PACKARD MODELO: WORKSTATION Z800 SERIE: 2UA03217BW CAPACIDAD: NO ESPECIFICADO VELOCIDAD: NO ESPECIFICADO CAMBS: SIN DESCRIPCION PROGRAMA: SIN DESCRIPCION ADICIONALES:1774 </t>
  </si>
  <si>
    <t xml:space="preserve">MARCA: HEWLETT PACKARD MODELO: DC5800 SERIE: MXJ93905VW CAPACIDAD: 320GB VELOCIDAD: 2.6GHZ CAMBS: SIN DESCRIPCION PROGRAMA: SIN DESCRIPCION ADICIONALES:CI-1532 CON TECLADO Y MOUSE </t>
  </si>
  <si>
    <t xml:space="preserve">MARCA: HEWLETT PACKARD MODELO: DC5800 SERIE: MXJ93905ZH CAPACIDAD: 320GB VELOCIDAD: 2.6GHZ CAMBS: SIN DESCRIPCION PROGRAMA: SIN DESCRIPCION ADICIONALES:CI-1534 CON TECLADO Y MOUSE </t>
  </si>
  <si>
    <t xml:space="preserve">MARCA: HEWLETT PACKARD MODELO: COMPAQ 6005 ATHLON SERIE: MXL03822F9F CAPACIDAD: NO ESPECIFICADO VELOCIDAD: NO ESPECIFICADO CAMBS: SIN DESCRIPCION PROGRAMA: SIN DESCRIPCION ADICIONALES:1776 </t>
  </si>
  <si>
    <t xml:space="preserve">MARCA: HEWLETT PACKARD MODELO: COMPAQ 6005 ATHLON SERIE: MXL0382F2M CAPACIDAD: NO ESPECIFICADO VELOCIDAD: NO ESPECIFICADO CAMBS: SIN DESCRIPCION PROGRAMA: SIN DESCRIPCION ADICIONALES:C. I. 1778 </t>
  </si>
  <si>
    <t xml:space="preserve">MARCA: HEWLETT PACKARD MODELO: COMPAQ 6005 ATHLON SERIE: MXL0382F45 CAPACIDAD: NO ESPECIFICADO VELOCIDAD: NO ESPECIFICADO CAMBS: SIN DESCRIPCION PROGRAMA: SIN DESCRIPCION ADICIONALES:C. I. 1779 </t>
  </si>
  <si>
    <t xml:space="preserve">MARCA: HEWLETT PACKARD MODELO: DX2400 SERIE: MXL93713PG CAPACIDAD: 320GB VELOCIDAD: 2.6GHZ CAMBS: SIN DESCRIPCION PROGRAMA: SIN DESCRIPCION ADICIONALES:CI-1569 CON TECLADO Y MOUSE </t>
  </si>
  <si>
    <t>MARCA: ACER MODELO: AM3970-MO13P SERIE: DTSHAAL0082100029D9201 CAPACIDAD: RAM 12GB, DISCO DURO 2TB VELOCIDAD: 2.8 GHZ CAMBS: NO ESPECIFICADO PROGRAMA: WINDOWS 7 ADICIONALES:C.I. 2707</t>
  </si>
  <si>
    <t>MARCA: HEWLETT PACKARD MODELO: DX2400 MICRO TOWER SERIE: MXL91509QK CAPACIDAD: 320GB VELOCIDAD: 2.5 GHZ CAMBS: SIN DESCRIPCION PROGRAMA: SIN DESCRIPCION ADICIONALES:CI-1518, PENTIUM DUAL CORE, 2 GB RAM, 320 GB DD, INCLUYE TECLADO Y MOUSE OBSERVACIONES: Inventario Inicial</t>
  </si>
  <si>
    <t>MARCA: HEWLETT PACKAR MODELO: DX2400 MICROTOWER SERIE: MXL91509N2 CAPACIDAD: 320GB VELOCIDAD: 2.5GHZ CAMBS: SIN DESCRIPCION PROGRAMA: SIN DESCRIPCION ADICIONALES:CI-1508, PENTIUM DUAL CORE 2 GB RAM, 320 GB DD, INCLUYE TECLADO Y MOUSE OBSERVACIONES: Inventario Inicial</t>
  </si>
  <si>
    <t xml:space="preserve">MARCA: PM STEELE CAMBS: SIN DESCRIPCION PROGRAMA: SIN DESCRIPCION ADICIONALES:CI-0308 DE 0.38X0.45X0.60 </t>
  </si>
  <si>
    <t xml:space="preserve">MARCA: PRINTAFORM MODELO: 1418 SERIE: 9A06720 CAMBS: SIN DESCRIPCION PROGRAMA: SIN DESCRIPCION ADICIONALES:CI-2382 ELECTRICA </t>
  </si>
  <si>
    <t xml:space="preserve">MARCA: OLIVETTI MODELO: SUMMA 32 SERIE: 1181285 CAMBS: SIN DESCRIPCION PROGRAMA: SIN DESCRIPCION ADICIONALES:CI-1587 ELECTRICA 151101061020100001 </t>
  </si>
  <si>
    <t xml:space="preserve">MARCA: LOGICA MODELO: NO ESPECIFICADO SERIE: 247091210 CAMBS: SIN DESCRIPCION PROGRAMA: SIN DESCRIPCION ADICIONALES:CI-0860 </t>
  </si>
  <si>
    <t>MARCA: HONEY WELL MODELO: HZ-680-60-01 SERIE: S/S C.I.: 2387 ADICIONALES: OBSERVACIONES:</t>
  </si>
  <si>
    <t>MARCA: HONEY WELL MODELO: HZ-680-60-01 SERIE: S/S C.I.: 2406 ADICIONALES: OBSERVACIONES: ELÉCTRICO DE ACEITE</t>
  </si>
  <si>
    <t>MARCA: HONEYWELL MODELO: HZ-680-60-01 SERIE: S/S C.I.: 2377 ADICIONALES: OBSERVACIONES: ELÉCTRICO DE ACEITE</t>
  </si>
  <si>
    <t>MARCA: CANNON MODELO: POWERSHOT ELPH SERIE: 21922060002654 ADICIONALES:No proporcionadas OBSERVACIONES: Control Interno 2844</t>
  </si>
  <si>
    <t>MARCA: TEKA MODELO: TMX PLUS SERIE: ADICIONALES:No proporcionadas OBSERVACIONES: C.I. 3019</t>
  </si>
  <si>
    <t>MATERIAL: METAL CAMBS: SIN DESCRIPCION PROGRAMA: SIN DESCRIPCION ADICIONALES:CI-2567 (CONJUNTO DE 525 PIEZAS) PARA HABILITAR EL AREA DE ARCHIVO MUERTO</t>
  </si>
  <si>
    <t xml:space="preserve">MATERIAL: MADERA MEDIDAS: 1.60X0.60 COMPONENTES: DE 1 ENTREPAÑO CAMBS: SIN DESCRIPCION PROGRAMA: SIN DESCRIPCION PRUEBA: SIN DESCRIPCION ADICIONALES:CI-1863 COLOR CAOBA </t>
  </si>
  <si>
    <t xml:space="preserve">MATERIAL: MADERA Y METAL MEDIDAS: 0.91X0.60 COMPONENTES: DE 2 PUERTAS 1 ENTREPAÑO CAMBS: SIN DESCRIPCION PROGRAMA: SIN DESCRIPCION PRUEBA: SIN DESCRIPCION ADICIONALES:CI-0747 NEGRO/BEIGE </t>
  </si>
  <si>
    <t xml:space="preserve">MATERIAL: MADERA MEDIDAS: 0.60X0.91X0.75 COMPONENTES: 2 PUERTA 1 ENTREPAÑO CAMBS: SIN DESCRIPCION PROGRAMA: SIN DESCRIPCION PRUEBA: SIN DESCRIPCION ADICIONALES:CI-0246 SALA DE JUNTAS </t>
  </si>
  <si>
    <t xml:space="preserve">MATERIAL: NO ESPECIFICADO MEDIDAS: 0.91X0.60X0.75 COMPONENTES: DE 1 ENTREPAÃ‘O, 2 PUERTAS CAMBS: SIN DESCRIPCION PROGRAMA: SIN DESCRIPCION PRUEBA: SIN DESCRIPCION ADICIONALES:CI-0021 COMBINADA </t>
  </si>
  <si>
    <t xml:space="preserve">MATERIAL: MADERA Y METAL MEDIDAS: 0.70X0.91X0.77 COMPONENTES: DE 1 ENTREPAÑO 2 PUERTAS CAMBS: SIN DESCRIPCION PROGRAMA: SIN DESCRIPCION PRUEBA: SIN DESCRIPCION ADICIONALES:CI-0784 </t>
  </si>
  <si>
    <t xml:space="preserve">MATERIAL: MADERA Y METAL MEDIDAS: 0.91X0.60X0.71 COMPONENTES: DE 1 ENTREPAï¿½O DE 2 PUERTAS CAMBS: SIN DESCRIPCION PROGRAMA: SIN DESCRIPCION PRUEBA: SIN DESCRIPCION ADICIONALES:CI-0650 151101011010350001 </t>
  </si>
  <si>
    <t xml:space="preserve">MATERIAL: MADERA Y METAL MEDIDAS: 0.90X0.60X075 COMPONENTES: 3 CAJONES 2 PUERTAS 1 ENTREPAÑO CAMBS: SIN DESCRIPCION PROGRAMA: SIN DESCRIPCION PRUEBA: SIN DESCRIPCION ADICIONALES:CI-0098 </t>
  </si>
  <si>
    <t>MATERIAL: NO ESPECIFICADO MEDIDAS: 0.91X0.75X0.60 COMPONENTES: DE 1 ENTREPAÑO 2 PUERTAS CAMBS: SIN DESCRIPCION PROGRAMA: SIN DESCRIPCION PRUEBA: SIN DESCRIPCION ADICIONALES:CI-0426 -</t>
  </si>
  <si>
    <t xml:space="preserve">MATERIAL: NO ESPECIFICADO MEDIDAS: 0.91X0.60 COMPONENTES: 1 ENTREPAÑO 2 PUERTAS CAMBS: SIN DESCRIPCION PROGRAMA: SIN DESCRIPCION PRUEBA: SIN DESCRIPCION ADICIONALES:CI-0166 COLOR NEGRO/BEIGE </t>
  </si>
  <si>
    <t xml:space="preserve">MATERIAL: NO ESPECIFICADO MEDIDAS: 0.60X0.91X0.77 COMPONENTES: DE 2 PUERTAS 1 ENTREPAÑO CAMBS: SIN DESCRIPCION PROGRAMA: SIN DESCRIPCION PRUEBA: SIN DESCRIPCION ADICIONALES:CI-0696 COLOR NEGRO/BEIGE </t>
  </si>
  <si>
    <t xml:space="preserve">MATERIAL: MADERA Y METAL MEDIDAS: 0.91X0.60X0.75 COMPONENTES: 2 PUERTAS 1 ENTREPAï¿½O CAMBS: SIN DESCRIPCION PROGRAMA: SIN DESCRIPCION PRUEBA: SIN DESCRIPCION ADICIONALES:CI-0470 COLOR NEGRO-BEIGE </t>
  </si>
  <si>
    <t xml:space="preserve">MATERIAL: NO ESPECIFICADO MEDIDAS: 0.91X0.60 COMPONENTES: DE 1 ENTREPAÑO 2 PUERTAS CAMBS: SIN DESCRIPCION PROGRAMA: SIN DESCRIPCION PRUEBA: SIN DESCRIPCION ADICIONALES:CI-0125 COMBINADA </t>
  </si>
  <si>
    <t xml:space="preserve">MATERIAL: MADERA Y METAL MEDIDAS: 0.91X0.60X0.75 COMPONENTES: DE 2 PUERTAS 1 ENTREPAÑO CAMBS: SIN DESCRIPCION PROGRAMA: SIN DESCRIPCION PRUEBA: SIN DESCRIPCION ADICIONALES:CI-0968 </t>
  </si>
  <si>
    <t xml:space="preserve">MATERIAL: MADERA Y METAL MEDIDAS: 0.60X0.75X0.91 COMPONENTES: DE 1 ENTREPAÑO 2 PUERTAS CAMBS: SIN DESCRIPCION PROGRAMA: SIN DESCRIPCION PRUEBA: SIN DESCRIPCION ADICIONALES:CI-0358 </t>
  </si>
  <si>
    <t xml:space="preserve">MATERIAL: MADERA Y METAL MEDIDAS: 0.92X0.60X0.78 COMPONENTES: DE 1 ENTREPAï¿½O 2 PUERTAS CAMBS: SIN DESCRIPCION PROGRAMA: SIN DESCRIPCION PRUEBA: SIN DESCRIPCION ADICIONALES:CI-0824 COLOR NEGRO/BEIGE </t>
  </si>
  <si>
    <t xml:space="preserve">MATERIAL: NO ESPECIFICADO MEDIDAS: 0.91X0.60X0.74 COMPONENTES: DE 2 PUERTAS CAMBS: SIN DESCRIPCION PROGRAMA: SIN DESCRIPCION PRUEBA: SIN DESCRIPCION ADICIONALES:CI-0452 COMBINADA COLOR NEGRO/BEIGE </t>
  </si>
  <si>
    <t>MATERIAL: MADERA Y METAL MEDIDAS: 0.91X0.60 COMPONENTES: DE 2 PUERTAS 1 ENTREPAÑO CAMBS: SIN DESCRIPCION PROGRAMA: SIN DESCRIPCION PRUEBA: SIN DESCRIPCION ADICIONALES:CI-2122 -</t>
  </si>
  <si>
    <t xml:space="preserve">MATERIAL: NO ESPECIFICADO MEDIDAS: 0.60X0.91X0.75 COMPONENTES: 1 ENTREPAÑO 2 PUERTAS CAMBS: SIN DESCRIPCION PROGRAMA: SIN DESCRIPCION PRUEBA: SIN DESCRIPCION ADICIONALES:CI-0327 </t>
  </si>
  <si>
    <t xml:space="preserve">CAMBS: SIN DESCRIPCION PROGRAMA: SIN DESCRIPCION ADICIONALES:CI-0961 BOCINAS MARCA H.P. MODELO JBL SERIE C043506501, BOCINAS EMPOTRABLES EN MONITOR </t>
  </si>
  <si>
    <t xml:space="preserve">CAMBS: SIN DESCRIPCION PROGRAMA: SIN DESCRIPCION ADICIONALES:CI-0950 BOCINAS MARCA H.P. MODELO JBL SERIE C043506485 </t>
  </si>
  <si>
    <t xml:space="preserve">CAMBS: SIN DESCRIPCION PROGRAMA: SIN DESCRIPCION ADICIONALES:CI-0664 BOCINAS MARCA LANIX SERIE 00C312824-C </t>
  </si>
  <si>
    <t>CAMBS: SIN DESCRIPCION PROGRAMA: SIN DESCRIPCION ADICIONALES:C. I. 1789 ELIMINADOR DE CORRIENTE PARA MACBOOK; MARCA: APPLE; MODELO: MAGSAFE A1244; SERIE: S/N</t>
  </si>
  <si>
    <t xml:space="preserve">CAMBS: SIN DESCRIPCION PROGRAMA: SIN DESCRIPCION ADICIONALES:CI-1275 BOCINAS MARCA SONY VAIO MODELO VGP-SP3 SERIE 0294328 </t>
  </si>
  <si>
    <t xml:space="preserve">CAMBS: NO ESPECIFICADO PROGRAMA: NO ESPECIFICADO ADICIONALES:C.I. 2594 DUPLICADORA Y ROTULADORA DE CD Y DVD; MARCA EPSON; MODELO N1314; SERIE KHTF003519. </t>
  </si>
  <si>
    <t xml:space="preserve">CAMBS: SIN DESCRIPCION PROGRAMA: SIN DESCRIPCION ADICIONALES:CI-0940 QUEMADOR MARCA LG, TORRE QUEMADORA </t>
  </si>
  <si>
    <t>CAMBS: SIN DESCRIPCION PROGRAMA: SIN DESCRIPCION ADICIONALES:CI-2574 PINZAS METALICAS PARA CRIMPEAR RJ-11 RJ12 RJ45 (DEPTO. DE COMUNICACIONES.</t>
  </si>
  <si>
    <t>PROBADOR PARA CORRIENTE MARCA STEREN; MODELO VCA-500: C.I.: 2614 ADICIONALES: OBSERVACIONES:</t>
  </si>
  <si>
    <t>MICROTELEFONO DE PRUEBA TS-19: C.I.: 2610 ADICIONALES: OBSERVACIONES:</t>
  </si>
  <si>
    <t>MULTIMETRO DIGITAL 115 FLUKE: C.I.: 2611 ADICIONALES: OBSERVACIONES:</t>
  </si>
  <si>
    <t>C.I.: 2612 PROBADOR RJ-11 Y RJ-45SBE TECH: ADICIONALES: OBSERVACIONES:</t>
  </si>
  <si>
    <t>JUEGO DE GENERADOR Y AMPLIFICADOR: C.I.: 2613 ADICIONALES: OBSERVACIONES: JUEGO DE GENERADOR Y AMPLIFICADOR</t>
  </si>
  <si>
    <t>COMPRESOR DE AIRE PORTÁTIL, COLOR AZUL, MARCA MAKITA: C.I.: 2608 ADICIONALES: OBSERVACIONES:</t>
  </si>
  <si>
    <t>C.I.: 2525 AMBTAL FACT 02927A, 04292A04569A(05/10, 08 15/11/05) BAFLES 1 AMP/REP. 1 MICROF.: ADICIONALES: OBSERVACIONES:</t>
  </si>
  <si>
    <t xml:space="preserve">CAMBS: SIN DESCRIPCION PROGRAMA: SIN DESCRIPCION ADICIONALES:CI-0992 BOCINAS MARCA H.P. MODELO JBL SERIE C043506486 </t>
  </si>
  <si>
    <t xml:space="preserve">CAMBS: SIN DESCRIPCION PROGRAMA: SIN DESCRIPCION ADICIONALES:CI-0999 HEWLETT PACKARD MODELO JBL SERIE C043506497 </t>
  </si>
  <si>
    <t xml:space="preserve">CAMBS: SIN DESCRIPCION PROGRAMA: SIN DESCRIPCION ADICIONALES:CI-1940 MICROPROCESADOR PANEL DE CONTROL DE LA INSTALACION ELECTRICA DE 1.50X0.65 COLOR BEIGE </t>
  </si>
  <si>
    <t xml:space="preserve">CAMBS: SIN DESCRIPCION PROGRAMA: SIN DESCRIPCION ADICIONALES:CI-0537 LECTOR DE PALMA DE MANO, TARJETA DE RED INTEGRADA CON PUENTE PARA CONEXION A LECTOR MARCA H.P. MODELO HP-3000. </t>
  </si>
  <si>
    <t>CAMBS: SIN DESCRIPCION PROGRAMA: SIN DESCRIPCION ADICIONALES:CI-0407 LNB DE FRECUENCIA MARCA MICROPACK OBSERVACIONES: Inventario Inicial</t>
  </si>
  <si>
    <t>MARCA: STANDALONE MODELO: S/M SERIE: S/S C.I.: 2596 ADICIONALES: OBSERVACIONES: LECTOR DE HUELLA</t>
  </si>
  <si>
    <t xml:space="preserve">MARCA: APPLE MODELO: IMAC 21.5 SERIE: W8943BNR5PC CAPACIDAD: 306GHZ VELOCIDAD: 500GB CAMBS: SIN DESCRIPCION PROGRAMA: SIN DESCRIPCION ADICIONALES:CI-1615 </t>
  </si>
  <si>
    <t xml:space="preserve">MARCA: HEWLETT PACKARD MODELO: PROBOOK 4420S SERIE: CNF0310P2G VELOCIDAD: NO ESPECIFICADO CAPACIDAD: NO ESPECIFICADO CAMBS: SIN DESCRIPCION PROGRAMA: SIN DESCRIPCION ADICIONALES:C. I. 1772 </t>
  </si>
  <si>
    <t>MARCA: MACBOOK AIR MODELO: A1237 SERIE: W8806C29Y51 VELOCIDAD: NO ESPECIFICADO CAPACIDAD: NO ESPECIFICADO CAMBS: SIN DESCRIPCION PROGRAMA: SIN DESCRIPCION ADICIONALES:C.I. 1497</t>
  </si>
  <si>
    <t>MARCA: HEWLETT PACKARD MODELO: COMPAQ 6735B NOTEBOOK PC ADICIONALES:No proporcionadas OBSERVACIONES: SERIE: MXL9460Q6X C.I. 2943</t>
  </si>
  <si>
    <t xml:space="preserve">MARCA: HP COMPAQ MODELO: CPQ610UT587005Y 320MRBNCN22Y SERIE: CNU0070LFL VELOCIDAD: 2.0GHZ CAPACIDAD: DDR2 DE 3GB CAMBS: SIN DESCRIPCION PROGRAMA: SIN DESCRIPCION ADICIONALES:C.I. 1699 </t>
  </si>
  <si>
    <t xml:space="preserve">MARCA: APPLE MODELO: MAC BOOK PRO 13.3 SERIE: W89418TB66E VELOCIDAD: NO ESPECIFICADO CAPACIDAD: 250GB CAMBS: SIN DESCRIPCION PROGRAMA: SIN DESCRIPCION ADICIONALES:CI-1616 </t>
  </si>
  <si>
    <t>MARCA: GATE WAY MODELO: CORE I5 SERIE: LXWZC0100213707AD11601 VELOCIDAD: NO ESPECIFICADO CAPACIDAD: 6GB, DD 500 CAMBS: NO ESPECIFICADO PROGRAMA: WINDOWS 7 ADICIONALES:-C.I. 2697</t>
  </si>
  <si>
    <t>MARCA: HEWLETT PACKARD MODELO: PROBOOK 640 SERIE: 5CG5052WL8 ADICIONALES:No proporcionadas OBSERVACIONES: Control Interno 2846</t>
  </si>
  <si>
    <t>MARCA: HEWLETT PACKARD MODELO: DM-1048LA SERIE: CNC94523SK VELOCIDAD: NO ESPECIFICADO CAPACIDAD: NO ESPECIFICADO CAMBS: SIN DESCRIPCION PROGRAMA: SIN DESCRIPCION ADICIONALES:CI-1636, PENTIUM CORE 2 DUO, 3 GB RAM, 320 DD OBSERVACIONES: Inventario Inicial</t>
  </si>
  <si>
    <t xml:space="preserve">MARCA: HP COMPAQ 610 MODELO: CPQ610UT587005Y SERIE: CNU0070L1L VELOCIDAD: 2.0GHZ CAPACIDAD: DDR2 DE 3GB CAMBS: SIN DESCRIPCION PROGRAMA: SIN DESCRIPCION ADICIONALES:C.I. 1700 </t>
  </si>
  <si>
    <t xml:space="preserve">MARCA: HP COMPAQ 610 MODELO: CPQ610UT587005Y SERIE: CNU00649J5 VELOCIDAD: 2.0GHZ CAPACIDAD: DDR2 3GB CAMBS: SIN DESCRIPCION PROGRAMA: SIN DESCRIPCION ADICIONALES:C.I. 1701 </t>
  </si>
  <si>
    <t xml:space="preserve">MARCA: HEWLETT PACKARD MODELO: PAVILION DV4 SERIE: CND9313SJ4 VELOCIDAD: 2.0GHZ CAPACIDAD: 320GB CAMBS: SIN DESCRIPCION PROGRAMA: SIN DESCRIPCION ADICIONALES:CI-1617 </t>
  </si>
  <si>
    <t>MARCA: HP PAVILON MODELO: DV2625LA SERIE: S2CE8061KYV VELOCIDAD: INTEL CORE 2 DUO T5250 1.5 GHZ CAPACIDAD: 160GB CAMBS: SIN DESCRIPCION PROGRAMA: SIN DESCRIPCION ADICIONALES:-C.I. 2694</t>
  </si>
  <si>
    <t xml:space="preserve">MARCA: HP COMPAQ MODELO: CPQ610UT587005Y 320MRBNCN22Y SERIE: CNU00704WQ5 VELOCIDAD: 2.0GHZ CAPACIDAD: DDR2 3GB CAMBS: SIN DESCRIPCION PROGRAMA: SIN DESCRIPCION ADICIONALES:C.I. 1704 </t>
  </si>
  <si>
    <t xml:space="preserve">MARCA: HP COMPAQ 610 MODELO: CPQ610UT587005Y 320MRBNCN22Y SERIE: CNU0064BKQ VELOCIDAD: 2.0GHZ CAPACIDAD: DDR2 DE 3 GB CAMBS: SIN DESCRIPCION PROGRAMA: SIN DESCRIPCION ADICIONALES:C.I. 1698 </t>
  </si>
  <si>
    <t>MARCA: HP COMPAQ MODELO: 320MRBNCN22YA SERIE: CNU0064CQ3 VELOCIDAD: 2.0GHZ CAPACIDAD: DDR2 DE 3GB CAMBS: SIN DESCRIPCION PROGRAMA: SIN DESCRIPCION ADICIONALES:C.I. 1703</t>
  </si>
  <si>
    <t>MARCA: HEWLETT PACKARD MODELO: DM-1048LA SERIE: CNC94523H1 VELOCIDAD: NO ESPECIFICADO CAPACIDAD: NO ESPECIFICADO CAMBS: SIN DESCRIPCION PROGRAMA: SIN DESCRIPCION ADICIONALES:CI-1637, PENTIUM CORE 2 DUO, 3 GB RAM, 320 DD OBSERVACIONES: Inventario Inicial</t>
  </si>
  <si>
    <t xml:space="preserve">MARCA: HEWLETT PACKARD MODELO: COMPAQ NX6120 SERIE: CNU5260899 VELOCIDAD: NO ESPECIFICADO CAPACIDAD: NO ESPECIFICADO CAMBS: SIN DESCRIPCION PROGRAMA: SIN DESCRIPCION ADICIONALES:CI-1204 </t>
  </si>
  <si>
    <t>MARCA: HEWLETT PACKARD MODELO: PROBOOK 640 SERIE: 5CG5052W24 ADICIONALES:No proporcionadas OBSERVACIONES: Control Interno 2847</t>
  </si>
  <si>
    <t xml:space="preserve">MARCA: HIKVISION MODELO: DS7008HIS SERIE: A10754845 CAPACIDAD: NO ESPECIFICADO CAMBS: NO ESPECIFICADO PROGRAMA: SIN DESCRIPCION ADICIONALES:C.I. 1791 8 CANALES H.254, QUEMADOR DVD Y DISCO DURO </t>
  </si>
  <si>
    <t xml:space="preserve">MATERIAL: MADERA Y METAL MEDIDAS: 1.73X0.60X0.75 COMPONENTES: DE 2 CAJONES 2 PUERTAS CAMBS: SIN DESCRIPCION PROGRAMA: SIN DESCRIPCION ADICIONALES:CI-0034 COLOR NEGRO-BEIGE </t>
  </si>
  <si>
    <t xml:space="preserve">MATERIAL: MADERA Y METAL MEDIDAS: 0.91X0.60X0.75 COMPONENTES: DE 2 PUERTAS 1 ENTREPAÑO CAMBS: SIN DESCRIPCION PROGRAMA: SIN DESCRIPCION ADICIONALES:CI-0035 COLOR NEGRO/BEIGE </t>
  </si>
  <si>
    <t xml:space="preserve">MATERIAL: MADERA Y METAL MEDIDAS: 1.75X0.72 COMPONENTES: DE 1 ENTREPAï¿½O DE 4 CAJONES 2 PUERTAS CAMBS: SIN DESCRIPCION PROGRAMA: SIN DESCRIPCION ADICIONALES:CI-0089 </t>
  </si>
  <si>
    <t xml:space="preserve">MATERIAL: MADERA Y METAL MEDIDAS: 1.73X0.60X0.74 COMPONENTES: DE 4 CAJONES 2 PUERTAS 1 ENTREPAï¿½O CAMBS: SIN DESCRIPCION PROGRAMA: SIN DESCRIPCION ADICIONALES:CI-0219 </t>
  </si>
  <si>
    <t xml:space="preserve">MATERIAL: MADERA Y METAL MEDIDAS: 0.60X1.73 COMPONENTES: DE 1 ENTREPAï¿½O 2 CAJONES 2 PUERTAS CAMBS: SIN DESCRIPCION PROGRAMA: SIN DESCRIPCION ADICIONALES:CI- 0178 SALA DE JUNTAS </t>
  </si>
  <si>
    <t xml:space="preserve">CAMBS: SIN DESCRIPCION PROGRAMA: SIN DESCRIPCION ADICIONALES:CI-1777 PARA CARGA COLOR AZUL </t>
  </si>
  <si>
    <t xml:space="preserve">CAMBS: NO ESPECIFICADO PROGRAMA: NO ESPECIFICADO MODELO: HV610 SERIE: ID0520012951 CAPACIDAD: 500 GB VELOCIDAD: 5200 RPM ADICIONALES:C.I. 2683 DISCO DURO EXTERNO; MARCA ADATA </t>
  </si>
  <si>
    <t xml:space="preserve">CAMBS: NO ESPECIFICADO PROGRAMA: NO ESPECIFICADO MODELO: HV610 SERIE: ID0520012844 CAPACIDAD: 500 GB VELOCIDAD: 5200 RPM ADICIONALES:C.I. 2685 DISCO DURO EXTERNO, MARCA ADATA </t>
  </si>
  <si>
    <t xml:space="preserve">CAMBS: NO ESPECIFICADO PROGRAMA: NO ESPECIFICADO MODELO: HV610 SERIE: ID0520012934 CAPACIDAD: 500 GB VELOCIDAD: 5200 RPM ADICIONALES:C.I. 2686 DISCO DURO EXTERNO, MARCA ADATA </t>
  </si>
  <si>
    <t xml:space="preserve">CAMBS: NO ESPECIFICADO PROGRAMA: NO ESPECIFICADO MODELO: HV610 SERIE: ID0520013079 CAPACIDAD: 500 GB VELOCIDAD: 5200 RPM ADICIONALES:C.I. 2689 DISCO DURO EXTERNO, MARCA ADATA </t>
  </si>
  <si>
    <t xml:space="preserve">CAMBS: NO ESPECIFICADO PROGRAMA: NO ESPECIFICADO MODELO: HV610 SERIE: ID0520012847 CAPACIDAD: 500 GB VELOCIDAD: 5200 RPM ADICIONALES:C.I. 2687 DISCO DURO EXTERNO, MARCA ADATA </t>
  </si>
  <si>
    <t xml:space="preserve">MARCA: GBC, S/S TIPO: MODELO: KOMBO 500 PLASTICO CAMBS: SIN DESCRIPCION PROGRAMA: SIN DESCRIPCION ADICIONALES:C.I. 2656 </t>
  </si>
  <si>
    <t xml:space="preserve">MARCA: GBC; S/S TIPO: MODELO KOMBO 500 PLASTICO CAMBS: SIN DESCRIPCION PROGRAMA: SIN DESCRIPCION ADICIONALES:C.I. 2655 </t>
  </si>
  <si>
    <t xml:space="preserve">MARCA: GBC TIPO: TWIN BINDER 201 CAMBS: SIN DESCRIPCION PROGRAMA: SIN DESCRIPCION ADICIONALES:CI-0162 DE ARILLO </t>
  </si>
  <si>
    <t>MARCA: GBC TIPO: ENCUADERNADORA CAMBS: SIN DESCRIPCION PROGRAMA: SIN DESCRIPCION ADICIONALES:CI-0470 MODELO MINI WIRE 130 SERIE RM31040830 OBSERVACIONES: Inventario Inicial</t>
  </si>
  <si>
    <t xml:space="preserve">MARCA: CIASA SERIE: S/N CAMBS: SIN DESCRIPCION PROGRAMA: SIN DESCRIPCION ADICIONALES:MODELO 330D C.I. 2657 </t>
  </si>
  <si>
    <t xml:space="preserve">MATERIAL: METAL COMPONENTES: NO ESPECIFICADO CAMBS: SIN DESCRIPCION PROGRAMA: SIN DESCRIPCION ADICIONALES:CI-1078 MODELO 728-07N SERIE 010-AT0-N-59301 </t>
  </si>
  <si>
    <t xml:space="preserve">MATERIAL: ALUMINIO COMPONENTES: NO ESPECIFICADO CAMBS: SIN DESCRIPCION PROGRAMA: SIN DESCRIPCION ADICIONALES:CI-2247 MARCA CUPRUM </t>
  </si>
  <si>
    <t xml:space="preserve">MATERIAL: CUPRUM COMPONENTES: NO ESPECIFICADO CAMBS: SIN DESCRIPCION PROGRAMA: SIN DESCRIPCION ADICIONALES:CI-1059 MODELO -278-04N </t>
  </si>
  <si>
    <t xml:space="preserve">MATERIAL: MADERA Y METAL MEDIDAS: 3.25X1.80 COMPONENTES: DE 6 CAJONES TIPO ISLA CAMBS: SIN DESCRIPCION PROGRAMA: SIN DESCRIPCION ADICIONALES:CI-0001 </t>
  </si>
  <si>
    <t xml:space="preserve">MATERIAL: NO ESPECIFICADO MEDIDAS: 1.80X1.50 COMPONENTES: DE 3 CAJONES Y PORTA TECLADO CAMBS: SIN DESCRIPCION PROGRAMA: SIN DESCRIPCION ADICIONALES:CI-0032 COLOR NEGRO/BEIGE </t>
  </si>
  <si>
    <t xml:space="preserve">MATERIAL: MADERA Y METAL MEDIDAS: 1.50X1.50 COMPONENTES: DE 3 CAJONES CAMBS: SIN DESCRIPCION PROGRAMA: SIN DESCRIPCION ADICIONALES:CI-0481 COLOR NEGRO/BEIGE </t>
  </si>
  <si>
    <t xml:space="preserve">MATERIAL: MADERA Y METAL MEDIDAS: 1.50X1.50 COMPONENTES: DE 3 CAJONES CAMBS: SIN DESCRIPCION PROGRAMA: SIN DESCRIPCION ADICIONALES:CI-0488 TIPO ISLAS </t>
  </si>
  <si>
    <t xml:space="preserve">MATERIAL: MADERA Y METAL MEDIDAS: 1.50X1.50 COMPONENTES: DE 3 CAJONES CAMBS: SIN DESCRIPCION PROGRAMA: SIN DESCRIPCION ADICIONALES:CI-0514 COLOR NEGRO/BEIGE </t>
  </si>
  <si>
    <t xml:space="preserve">MATERIAL: MADERA MEDIDAS: 1.50X1.50 COMPONENTES: DE 3 CAJONES CAMBS: SIN DESCRIPCION PROGRAMA: SIN DESCRIPCION ADICIONALES:CI-0151 COLOR BEIGE/NEGRO </t>
  </si>
  <si>
    <t xml:space="preserve">MATERIAL: MADERA Y METAL MEDIDAS: 1.80X1.50 COMPONENTES: DE 3 CAJONES CAMBS: SIN DESCRIPCION PROGRAMA: SIN DESCRIPCION ADICIONALES:CI-0755 COLOR NEGRO/BEIGE </t>
  </si>
  <si>
    <t xml:space="preserve">MATERIAL: MADERA Y METAL MEDIDAS: 1.50X1.50 COMPONENTES: DE 3 CAJONES CAMBS: SIN DESCRIPCION PROGRAMA: SIN DESCRIPCION ADICIONALES:CI-0871 COLOR NEGRO BEIGE </t>
  </si>
  <si>
    <t xml:space="preserve">MATERIAL: MADERA Y METAL MEDIDAS: 1.80X1.60 COMPONENTES: DE 3 CAJONES TIPO ISLA CAMBS: SIN DESCRIPCION PROGRAMA: SIN DESCRIPCION ADICIONALES:CI-1857 </t>
  </si>
  <si>
    <t xml:space="preserve">MATERIAL: MADERA Y METAL MEDIDAS: 1.50X0.60 COMPONENTES: DE 3 CAJONES CAMBS: SIN DESCRIPCION PROGRAMA: SIN DESCRIPCION ADICIONALES:CI-0325 COLOR NEGRO/BEIGE </t>
  </si>
  <si>
    <t xml:space="preserve">MATERIAL: MADERA Y METAL MEDIDAS: 2.40 X 1.80 COMPONENTES: DE 3 CAJONES CAMBS: SIN DESCRIPCION PROGRAMA: SIN DESCRIPCION ADICIONALES:CI-0017 TIPO ISLA </t>
  </si>
  <si>
    <t xml:space="preserve">MATERIAL: COMBINADO MEDIDAS: 1.80 X 1.50 COMPONENTES: TIPO ISLA, 3 CAJONES CAMBS: SIN DESCRIPCION PROGRAMA: SIN DESCRIPCION ADICIONALES:CI-0024 COLOR NEGRO-BEIGE </t>
  </si>
  <si>
    <t xml:space="preserve">MATERIAL: MADERA Y METAL MEDIDAS: 1.50X1.50 COMPONENTES: DE 3 CAJONES CAMBS: SIN DESCRIPCION PROGRAMA: SIN DESCRIPCION ADICIONALES:CI-0498 TIPO ISLA </t>
  </si>
  <si>
    <t xml:space="preserve">MATERIAL: MADERA Y METAL MEDIDAS: 1.50X1.50 COMPONENTES: DE 3 CAJONES CAMBS: SIN DESCRIPCION PROGRAMA: SIN DESCRIPCION ADICIONALES:CI-0501 TIPO ISLA </t>
  </si>
  <si>
    <t xml:space="preserve">MATERIAL: MADERA Y METAL MEDIDAS: 1.50X1.50 COMPONENTES: DE 3 CAJONES CAMBS: SIN DESCRIPCION PROGRAMA: SIN DESCRIPCION ADICIONALES:CI-0535 TIPO ISLA </t>
  </si>
  <si>
    <t xml:space="preserve">MATERIAL: MADERA Y METAL MEDIDAS: 1.50X1.50 COMPONENTES: DE 3 CAJONES CAMBS: SIN DESCRIPCION PROGRAMA: SIN DESCRIPCION ADICIONALES:CI-0594 COLOR NEGRO/BEIGE </t>
  </si>
  <si>
    <t xml:space="preserve">MATERIAL: MADERA Y METAL MEDIDAS: 2.40X1.80 COMPONENTES: DE 3 CAJONES CAMBS: SIN DESCRIPCION PROGRAMA: SIN DESCRIPCION ADICIONALES:CI-0778 COLOR NEGRO/BEIGE </t>
  </si>
  <si>
    <t xml:space="preserve">MATERIAL: MADERA Y METAL MEDIDAS: 1.80X1.50 COMPONENTES: DE 3 CAJONES CAMBS: SIN DESCRIPCION PROGRAMA: SIN DESCRIPCION ADICIONALES:CI-0785 COLOR NEGRO/BEIGE </t>
  </si>
  <si>
    <t xml:space="preserve">MATERIAL: MADERA Y METAL MEDIDAS: 1.50X1.50 COMPONENTES: DE 3 CAJONES CAMBS: SIN DESCRIPCION PROGRAMA: SIN DESCRIPCION ADICIONALES:CI-0519 TIPO ISLA </t>
  </si>
  <si>
    <t xml:space="preserve">MATERIAL: MADERA Y METAL MEDIDAS: 1.50X1.50 COMPONENTES: DE 3 CAJONES CAMBS: SIN DESCRIPCION PROGRAMA: SIN DESCRIPCION ADICIONALES:CI-0523 TIPO ISLA </t>
  </si>
  <si>
    <t xml:space="preserve">MATERIAL: MADERA Y METAL MEDIDAS: 1.50X1.50 COMPONENTES: DE 3 CAJONES CAMBS: SIN DESCRIPCION PROGRAMA: SIN DESCRIPCION ADICIONALES:CI-0517 COLOR NEGRO/BEIGE </t>
  </si>
  <si>
    <t xml:space="preserve">MATERIAL: MADERA Y METAL MEDIDAS: 1.80X1.50 COMPONENTES: DE 3 CAJONES CAMBS: SIN DESCRIPCION PROGRAMA: SIN DESCRIPCION ADICIONALES:CI-0896 COLOR NEGRO/BEIGE </t>
  </si>
  <si>
    <t xml:space="preserve">MATERIAL: MADERA Y METAL MEDIDAS: 1.80X1.50 COMPONENTES: DE 3 CAJONES CAMBS: SIN DESCRIPCION PROGRAMA: SIN DESCRIPCION ADICIONALES:CI-0901 COLOR NEGRO/BEIGE </t>
  </si>
  <si>
    <t xml:space="preserve">MATERIAL: MADERA Y METAL MEDIDAS: 2.40X1.80 COMPONENTES: DE 3 CAJONES CAMBS: SIN DESCRIPCION PROGRAMA: SIN DESCRIPCION ADICIONALES:CI-0644 COLOR NEGRO-BEIGE 151101011010500001 </t>
  </si>
  <si>
    <t xml:space="preserve">MATERIAL: MADERA Y METAL MEDIDAS: 1.80X1.50 COMPONENTES: DE 3 CAJONES CAMBS: SIN DESCRIPCION PROGRAMA: SIN DESCRIPCION ADICIONALES:CI-0654 151101011010500002 </t>
  </si>
  <si>
    <t xml:space="preserve">MATERIAL: MADERA Y METAL MEDIDAS: 1.50X1.50 COMPONENTES: DE 3 CAJONES TIPO ISLA CAMBS: SIN DESCRIPCION PROGRAMA: SIN DESCRIPCION ADICIONALES:CI-0945 CONTRALORIA INTERNA) </t>
  </si>
  <si>
    <t xml:space="preserve">MATERIAL: MADERA Y METAL MEDIDAS: 1.50X1.50 COMPONENTES: 3 CAJONES CAMBS: SIN DESCRIPCION PROGRAMA: SIN DESCRIPCION ADICIONALES:CI-2650 </t>
  </si>
  <si>
    <t xml:space="preserve">MATERIAL: MADERA Y METAL MEDIDAS: 1.80X1.50 COMPONENTES: DE 3 CAJONES CAMBS: SIN DESCRIPCION PROGRAMA: SIN DESCRIPCION ADICIONALES:CI-0892 COLOR NEGRO/BEIGE </t>
  </si>
  <si>
    <t xml:space="preserve">MATERIAL: MADERA Y METAL MEDIDAS: 1.50X1.50 COMPONENTES: DE 3 CAJONES CAMBS: SIN DESCRIPCION PROGRAMA: SIN DESCRIPCION ADICIONALES:CI-0478 TIPO ISLA COLOR NEGRO/BEIGE </t>
  </si>
  <si>
    <t xml:space="preserve">MATERIAL: COMBINADO MEDIDAS: 1.50X1.50 COMPONENTES: DE 3 CAJONES CAMBS: SIN DESCRIPCION PROGRAMA: SIN DESCRIPCION ADICIONALES:CI-0157 COMBINADO COLOR NEGRO/BEIGE </t>
  </si>
  <si>
    <t xml:space="preserve">MATERIAL: MADERA Y METAL MEDIDAS: 1.50X1.50 COMPONENTES: DE 3 CAJONES CAMBS: SIN DESCRIPCION PROGRAMA: SIN DESCRIPCION ADICIONALES:CI-0854 COLOR NEGRO BEIGE </t>
  </si>
  <si>
    <t xml:space="preserve">MATERIAL: MADERA Y METAL MEDIDAS: 1.80X1.50 COMPONENTES: DE 3 CAJONES CAMBS: SIN DESCRIPCION PROGRAMA: SIN DESCRIPCION ADICIONALES:CI-0888 COLOR NEGRO/BEIGE </t>
  </si>
  <si>
    <t xml:space="preserve">MATERIAL: MADERA Y METAL MEDIDAS: 1.80X1.50 COMPONENTES: DE 3 CAJONES CAMBS: SIN DESCRIPCION PROGRAMA: SIN DESCRIPCION ADICIONALES:CI-1053 TIPO ISLA </t>
  </si>
  <si>
    <t xml:space="preserve">MATERIAL: MADERA Y METAL MEDIDAS: 1.80X1.50 COMPONENTES: DE 3 CAJONES CAMBS: SIN DESCRIPCION PROGRAMA: SIN DESCRIPCION ADICIONALES:CI-0974 </t>
  </si>
  <si>
    <t xml:space="preserve">MATERIAL: MADERA Y METAL MEDIDAS: 1.50X1.50 COMPONENTES: DE 3 CAJONES CAMBS: SIN DESCRIPCION PROGRAMA: SIN DESCRIPCION ADICIONALES:CI-0986 </t>
  </si>
  <si>
    <t xml:space="preserve">MATERIAL: MADERA Y METAL MEDIDAS: 1.80X1.50 COMPONENTES: DE 3 CAJONES CAMBS: SIN DESCRIPCION PROGRAMA: SIN DESCRIPCION ADICIONALES:CI-0991 </t>
  </si>
  <si>
    <t xml:space="preserve">MATERIAL: MADERA Y METAL MEDIDAS: 2.40X1.80 COMPONENTES: DE 3 CAJONES CAMBS: SIN DESCRIPCION PROGRAMA: SIN DESCRIPCION ADICIONALES:CI-0352 COLOR NEGRO/BEIGE </t>
  </si>
  <si>
    <t xml:space="preserve">MATERIAL: MADERA Y METAL MEDIDAS: 1.80X1.50 COMPONENTES: DE 3 CAJONES CAMBS: SIN DESCRIPCION PROGRAMA: SIN DESCRIPCION ADICIONALES:CI-0954 (CONTRALORIA INTERNA) </t>
  </si>
  <si>
    <t xml:space="preserve">MATERIAL: NO ESPECIFICADO MEDIDAS: 1.80X2.40 COMPONENTES: DE 3 CAJONES CAMBS: SIN DESCRIPCION PROGRAMA: SIN DESCRIPCION ADICIONALES:CI-0042 TIPO ISLA Y PORTA TECLADO COLOR NEGRO/BEIGE </t>
  </si>
  <si>
    <t xml:space="preserve">MATERIAL: MADERA Y METAL MEDIDAS: 1.80X1.50 COMPONENTES: DE 3 CAJONES CAMBS: SIN DESCRIPCION PROGRAMA: SIN DESCRIPCION ADICIONALES:CI-0571 NEGRO/BEIGE </t>
  </si>
  <si>
    <t xml:space="preserve">MATERIAL: MADERA Y METAL MEDIDAS: 1.50X1.50 COMPONENTES: DE 3 CAJONES CAMBS: SIN DESCRIPCION PROGRAMA: SIN DESCRIPCION ADICIONALES:CI-0576 COLOR NEGRO/BEIGE </t>
  </si>
  <si>
    <t xml:space="preserve">MATERIAL: MADERA Y METAL MEDIDAS: 1.50X1.50 COMPONENTES: DE 3 CAJONES CAMBS: SIN DESCRIPCION PROGRAMA: SIN DESCRIPCION ADICIONALES:CI-0574 COLOR NEGRO/BEIGE </t>
  </si>
  <si>
    <t xml:space="preserve">MATERIAL: MADERA Y METAL MEDIDAS: 1.50X1.50 COMPONENTES: DE 3 CAJONES CAMBS: SIN DESCRIPCION PROGRAMA: SIN DESCRIPCION ADICIONALES:CI-0819 </t>
  </si>
  <si>
    <t xml:space="preserve">MATERIAL: MADERA Y METAL MEDIDAS: 2.40X1.80 COMPONENTES: DE 3 CAJONES CAMBS: SIN DESCRIPCION PROGRAMA: SIN DESCRIPCION ADICIONALES:CI-0690 COLOR NEGRO/BEIGE </t>
  </si>
  <si>
    <t xml:space="preserve">MATERIAL: MADERA Y METAL MEDIDAS: 1.80X1.50 COMPONENTES: DE 3 CAJONES CAMBS: SIN DESCRIPCION PROGRAMA: SIN DESCRIPCION ADICIONALES:CI-0697 COLOR NEGRO/BEIGE </t>
  </si>
  <si>
    <t xml:space="preserve">MATERIAL: MELAMINA MEDIDAS: 1.20X0.60 COMPONENTES: 2 CAJONES CAMBS: SIN DESCRIPCION PROGRAMA: SIN DESCRIPCION ADICIONALES:CI-0720 </t>
  </si>
  <si>
    <t xml:space="preserve">MATERIAL: MADERA Y METAL MEDIDAS: 1.80X1.50 COMPONENTES: DE 3 CAJONES CAMBS: SIN DESCRIPCION PROGRAMA: SIN DESCRIPCION ADICIONALES:CI-0705 COLOR NEGRO BEIGE </t>
  </si>
  <si>
    <t xml:space="preserve">MATERIAL: MADERA Y METAL MEDIDAS: 1.50X1.50 COMPONENTES: DE 3 CAJONES CAMBS: SIN DESCRIPCION PROGRAMA: SIN DESCRIPCION ADICIONALES:CI-0716 COLOR NEGRO/BEIGE </t>
  </si>
  <si>
    <t xml:space="preserve">MATERIAL: NO ESPECIFICADO MEDIDAS: 2.40X0.75 COMPONENTES: CON 4 PORTA TECLADOS CAMBS: SIN DESCRIPCION PROGRAMA: SIN DESCRIPCION ADICIONALES:CI-2549 MESA DE TRABAJO COLOR NEGRO/BEIGE </t>
  </si>
  <si>
    <t xml:space="preserve">MATERIAL: MADERA Y METAL MEDIDAS: 1.50X1.50 COMPONENTES: DE 3 CAJONES CAMBS: SIN DESCRIPCION PROGRAMA: SIN DESCRIPCION ADICIONALES:CI-0771 COLOR NEGRO/BEIGE </t>
  </si>
  <si>
    <t xml:space="preserve">MATERIAL: MADERA Y METAL MEDIDAS: 1.50X1.50 COMPONENTES: DE 3 CAJONES CAMBS: SIN DESCRIPCION PROGRAMA: SIN DESCRIPCION ADICIONALES:CI-0770 COLOR NEGRO/BEIGE </t>
  </si>
  <si>
    <t xml:space="preserve">MATERIAL: MADERA Y METAL MEDIDAS: 1.50X1.50 COMPONENTES: DE 3 CAJONES CAMBS: SIN DESCRIPCION PROGRAMA: SIN DESCRIPCION ADICIONALES:CI-0710 COLOR NEGRO/BEIGE </t>
  </si>
  <si>
    <t xml:space="preserve">MATERIAL: MADERA Y METAL MEDIDAS: 1.80X1.50 COMPONENTES: DE 3 CAJONES CAMBS: SIN DESCRIPCION PROGRAMA: SIN DESCRIPCION ADICIONALES:CI-0737 NEGRO/BEIGE </t>
  </si>
  <si>
    <t xml:space="preserve">MATERIAL: MADERA Y METAL MEDIDAS: 1.50X1.50 COMPONENTES: DE 3 CAJONES CAMBS: SIN DESCRIPCION PROGRAMA: SIN DESCRIPCION ADICIONALES:CI-0742 COLOR NEGRO/BEIGE </t>
  </si>
  <si>
    <t xml:space="preserve">MATERIAL: MADERA Y METAL MEDIDAS: 1.50X.50 COMPONENTES: DE 3 CAJONES CAMBS: SIN DESCRIPCION PROGRAMA: SIN DESCRIPCION ADICIONALES:CI-0743 COLOR NEGRO/BEIGE </t>
  </si>
  <si>
    <t xml:space="preserve">MATERIAL: MADERA Y METAL MEDIDAS: 1.50X1.50 COMPONENTES: DE 3 CAJONES CAMBS: SIN DESCRIPCION PROGRAMA: SIN DESCRIPCION ADICIONALES:CI-2449 COLOR NEGRO/BEIGE </t>
  </si>
  <si>
    <t xml:space="preserve">MATERIAL: MADERA Y METAL MEDIDAS: 1.50X1.50 COMPONENTES: DE 3 CAJONES CAMBS: SIN DESCRIPCION PROGRAMA: SIN DESCRIPCION ADICIONALES:CI-0753 </t>
  </si>
  <si>
    <t xml:space="preserve">MATERIAL: MADERA Y METAL MEDIDAS: 1.50X1.50 COMPONENTES: 3 CAJONES CAMBS: SIN DESCRIPCION PROGRAMA: SIN DESCRIPCION ADICIONALES:CI-0714 </t>
  </si>
  <si>
    <t xml:space="preserve">MATERIAL: MADERA Y METAL MEDIDAS: 1.50X1.50 COMPONENTES: 3 CAJONES CAMBS: SIN DESCRIPCION PROGRAMA: SIN DESCRIPCION ADICIONALES:CI-0741 </t>
  </si>
  <si>
    <t xml:space="preserve">MATERIAL: NO ESPECIFICADO MEDIDAS: 1.80X2.40 COMPONENTES: DE 3 CAJONES Y PORTA TECLADO CAMBS: SIN DESCRIPCION PROGRAMA: SIN DESCRIPCION ADICIONALES:CI-0050 COMBINADO TIPO ISLA </t>
  </si>
  <si>
    <t xml:space="preserve">MATERIAL: MADERA Y METAL MEDIDAS: 1.50X1.50 COMPONENTES: DE 3 CAJONES CAMBS: SIN DESCRIPCION PROGRAMA: SIN DESCRIPCION ADICIONALES:CI-0826 COLOR NEGRO/BEIGE </t>
  </si>
  <si>
    <t xml:space="preserve">MATERIAL: MADERA Y METAL MEDIDAS: 1.80X1.50 COMPONENTES: DE 3 CAJONES CAMBS: SIN DESCRIPCION PROGRAMA: SIN DESCRIPCION ADICIONALES:CI-0754 COLOR NEGRO/BEIGE </t>
  </si>
  <si>
    <t xml:space="preserve">MATERIAL: MADERA Y METAL MEDIDAS: 1.80X1.50 COMPONENTES: DE 3 CAJONES CAMBS: SIN DESCRIPCION PROGRAMA: SIN DESCRIPCION ADICIONALES:CI-0763 COLOR NEGRO/BEIGE </t>
  </si>
  <si>
    <t xml:space="preserve">MATERIAL: MADERA Y METAL MEDIDAS: 1.50X1.50 COMPONENTES: DE 3 CAJONES CAMBS: SIN DESCRIPCION PROGRAMA: SIN DESCRIPCION ADICIONALES:CI-1005 </t>
  </si>
  <si>
    <t xml:space="preserve">MATERIAL: NO ESPECIFICADO MEDIDAS: 2.40X1.80 COMPONENTES: DE 3 CAJONES CAMBS: SIN DESCRIPCION PROGRAMA: SIN DESCRIPCION ADICIONALES:CI-0120 TIPO ISLA COLOR NEGRO/BEIGE </t>
  </si>
  <si>
    <t xml:space="preserve">MATERIAL: MADERA Y METAL MEDIDAS: 1.50X1.50 COMPONENTES: DE 3 CAJONES CAMBS: SIN DESCRIPCION PROGRAMA: SIN DESCRIPCION ADICIONALES:CI-0485 COLOR NEGRO/BEIGE </t>
  </si>
  <si>
    <t xml:space="preserve">MATERIAL: NO ESPECIFICADO MEDIDAS: 1.50X1.80 COMPONENTES: DE 3 CAJONES Y PORTA TECLADO CAMBS: SIN DESCRIPCION PROGRAMA: SIN DESCRIPCION ADICIONALES:CI-0073 TIPO ISLA </t>
  </si>
  <si>
    <t xml:space="preserve">MATERIAL: MADERA Y METAL MEDIDAS: 1.50X1.50 COMPONENTES: DE 3 CAJONES CAMBS: SIN DESCRIPCION PROGRAMA: SIN DESCRIPCION ADICIONALES:CI-0495 </t>
  </si>
  <si>
    <t xml:space="preserve">MATERIAL: MADERA Y METAL MEDIDAS: 1.50X1.50 COMPONENTES: DE 3 CAJONES CAMBS: SIN DESCRIPCION PROGRAMA: SIN DESCRIPCION ADICIONALES:CI-0589 TIPO ISLA COLOR NEGRO/BEIGE </t>
  </si>
  <si>
    <t xml:space="preserve">MATERIAL: MADERA Y METAL MEDIDAS: 1.50X1.50 COMPONENTES: DE 3 CAJONES CAMBS: SIN DESCRIPCION PROGRAMA: SIN DESCRIPCION ADICIONALES:CI-1074 (CONTRALORIA INTERNA)COLOR NEGRO /BEIGE </t>
  </si>
  <si>
    <t xml:space="preserve">MATERIAL: NO ESPECIFICADO MEDIDAS: 1.80X1.50 COMPONENTES: DE 3 CAJONES CAMBS: SIN DESCRIPCION PROGRAMA: SIN DESCRIPCION ADICIONALES:CI-0279 COMBINADO NEGRO/BEIGE </t>
  </si>
  <si>
    <t xml:space="preserve">MATERIAL: NO ESPECIFICADO MEDIDAS: 1.80X2.40 COMPONENTES: DE 3 CAJONES CAMBS: SIN DESCRIPCION PROGRAMA: SIN DESCRIPCION ADICIONALES:CI-0460 TIPO ISLA COLOR NEGRO/ BEIGE </t>
  </si>
  <si>
    <t xml:space="preserve">MATERIAL: MADERA Y METAL MEDIDAS: 1.50X1.50 COMPONENTES: DE 3 CAJONES CAMBS: SIN DESCRIPCION PROGRAMA: SIN DESCRIPCION ADICIONALES:CI-0476 TIPO ISLA COLOR NEGRO/BEIGE </t>
  </si>
  <si>
    <t xml:space="preserve">MATERIAL: MADERA Y METAL MEDIDAS: 1.50X1.50 COMPONENTES: DE 3 CAJONES CAMBS: SIN DESCRIPCION PROGRAMA: SIN DESCRIPCION ADICIONALES:CI-0599 COLOR NEGRO/BEIGE </t>
  </si>
  <si>
    <t xml:space="preserve">MATERIAL: MADERA Y METAL MEDIDAS: 1.50X1.50 COMPONENTES: DE 3 CAJONES CAMBS: SIN DESCRIPCION PROGRAMA: SIN DESCRIPCION ADICIONALES:CI-0604 COLOR NEGRO/BEIGE </t>
  </si>
  <si>
    <t xml:space="preserve">MATERIAL: MADERA Y METAL MEDIDAS: 1.50X1.50 COMPONENTES: DE 3 CAJONES CAMBS: SIN DESCRIPCION PROGRAMA: SIN DESCRIPCION ADICIONALES:CI-0642 COLOR/NEGRO </t>
  </si>
  <si>
    <t xml:space="preserve">MATERIAL: MADERA Y METAL MEDIDAS: 1.50X1.50 COMPONENTES: DE 3 CAJONES CAMBS: SIN DESCRIPCION PROGRAMA: SIN DESCRIPCION ADICIONALES:CI-0613 COLOR NEGRO-BEIGE </t>
  </si>
  <si>
    <t xml:space="preserve">MATERIAL: MADERA Y METAL MEDIDAS: 1.50X1.50 COMPONENTES: DE 3 CAJONES CAMBS: SIN DESCRIPCION PROGRAMA: SIN DESCRIPCION ADICIONALES:CI-0617 COLOR NEGRO-BEIGE </t>
  </si>
  <si>
    <t xml:space="preserve">MATERIAL: MADERA Y METAL MEDIDAS: 2.40X1.80 COMPONENTES: DE 3 CAJONES CAMBS: SIN DESCRIPCION PROGRAMA: SIN DESCRIPCION ADICIONALES:CI-0960 </t>
  </si>
  <si>
    <t xml:space="preserve">MATERIAL: MADERA Y METAL MEDIDAS: 1.80X1.50 COMPONENTES: DE 3 CAJONES CAMBS: SIN DESCRIPCION PROGRAMA: SIN DESCRIPCION ADICIONALES:CI-0961 </t>
  </si>
  <si>
    <t xml:space="preserve">MATERIAL: MADERA Y METAL MEDIDAS: 1.80X1.50 COMPONENTES: DE 3 CAJONES CAMBS: SIN DESCRIPCION PROGRAMA: SIN DESCRIPCION ADICIONALES:CI-1843 COLOR NEGRO/BEIGE </t>
  </si>
  <si>
    <t xml:space="preserve">MATERIAL: MADERA Y METAL MEDIDAS: 2.10X0.60 COMPONENTES: DE 6 CAJONES CAMBS: SIN DESCRIPCION PROGRAMA: SIN DESCRIPCION ADICIONALES:CI-1066 COLOR BEIGE/NEGRO </t>
  </si>
  <si>
    <t xml:space="preserve">MATERIAL: MADERA Y METAL MEDIDAS: 1.50X1.50 COMPONENTES: NO ESPECIFICADO CAMBS: SIN DESCRIPCION PROGRAMA: SIN DESCRIPCION ADICIONALES:CI-0976 </t>
  </si>
  <si>
    <t xml:space="preserve">MATERIAL: MADERA Y METAL MEDIDAS: 1.50X1.50 COMPONENTES: NO ESPECIFICADO CAMBS: SIN DESCRIPCION PROGRAMA: SIN DESCRIPCION ADICIONALES:CI-0977 </t>
  </si>
  <si>
    <t xml:space="preserve">MATERIAL: MADERA Y METAL MEDIDAS: 1.50X1.50 COMPONENTES: DE 3 CAJONES CAMBS: SIN DESCRIPCION PROGRAMA: SIN DESCRIPCION ADICIONALES:CI-0628 COLOR NEGRO/BEIGE </t>
  </si>
  <si>
    <t xml:space="preserve">MATERIAL: MADERA Y METAL MEDIDAS: 1.50X1.50 COMPONENTES: DE 3 CAJONES CAMBS: SIN DESCRIPCION PROGRAMA: SIN DESCRIPCION ADICIONALES:CI-0597 COLOR NEGRO/BEIGE </t>
  </si>
  <si>
    <t xml:space="preserve">MATERIAL: MADERA Y METAL MEDIDAS: 1.50X1.50 COMPONENTES: DE 3 CAJONES CAMBS: SIN DESCRIPCION PROGRAMA: SIN DESCRIPCION ADICIONALES:CI-0626 COLOR NEGRO-BEIGE </t>
  </si>
  <si>
    <t xml:space="preserve">MATERIAL: MADERA Y METAL MEDIDAS: 1.50X1.50 COMPONENTES: DE 3 CAJONES CAMBS: SIN DESCRIPCION PROGRAMA: SIN DESCRIPCION ADICIONALES:CI-0491 TIPO ISLA COLOR NEGRO/BEIGE </t>
  </si>
  <si>
    <t xml:space="preserve">MATERIAL: MADERA Y METAL MEDIDAS: 1.80X0.50 COMPONENTES: DE 3 CAJONES CAMBS: SIN DESCRIPCION PROGRAMA: SIN DESCRIPCION ADICIONALES:CI-1711 </t>
  </si>
  <si>
    <t xml:space="preserve">MATERIAL: MADERA Y METAL MEDIDAS: 1.50X1.50 COMPONENTES: NO ESPECIFICADO CAMBS: SIN DESCRIPCION PROGRAMA: SIN DESCRIPCION ADICIONALES:CI-0975 </t>
  </si>
  <si>
    <t xml:space="preserve">MATERIAL: MADERA Y METAL MEDIDAS: 1.50X1.50 COMPONENTES: DE 3 CAJONES CAMBS: SIN DESCRIPCION PROGRAMA: SIN DESCRIPCION ADICIONALES:CI-1008 </t>
  </si>
  <si>
    <t xml:space="preserve">MATERIAL: MADERA Y METAL MEDIDAS: 1.50X1.50 COMPONENTES: DE 3 CAJONES CAMBS: SIN DESCRIPCION PROGRAMA: SIN DESCRIPCION ADICIONALES:CI-1010 </t>
  </si>
  <si>
    <t xml:space="preserve">MATERIAL: MADERA Y METAL MEDIDAS: 1.50X1.50 COMPONENTES: DE 3 CAJONES CAMBS: SIN DESCRIPCION PROGRAMA: SIN DESCRIPCION ADICIONALES:CI-1012 </t>
  </si>
  <si>
    <t xml:space="preserve">MATERIAL: MADERA Y METAL MEDIDAS: 1.50X1.50 COMPONENTES: DE 3 CAJONES CAMBS: SIN DESCRIPCION PROGRAMA: SIN DESCRIPCION ADICIONALES:CI-0993 </t>
  </si>
  <si>
    <t xml:space="preserve">MATERIAL: MADERA Y METAL MEDIDAS: 1.50X0.75 COMPONENTES: 4 GAVETAS CAMBS: SIN DESCRIPCION PROGRAMA: SIN DESCRIPCION ADICIONALES:CI-0914 </t>
  </si>
  <si>
    <t xml:space="preserve">MATERIAL: MADERA Y METAL MEDIDAS: 1.50X1.50 COMPONENTES: DE 3 CAJONES CAMBS: SIN DESCRIPCION PROGRAMA: SIN DESCRIPCION ADICIONALES:CI-0598 TIPO ISLA COLOR NEGRO/BEIGE </t>
  </si>
  <si>
    <t xml:space="preserve">MATERIAL: MADERA Y METAL MEDIDAS: 1.50X1.50 COMPONENTES: DE 3 CAJONES CAMBS: SIN DESCRIPCION PROGRAMA: SIN DESCRIPCION ADICIONALES:CI-0621 TIPO ISLA COLOR NEGRO/BEIGE </t>
  </si>
  <si>
    <t xml:space="preserve">MATERIAL: MADERA Y METAL MEDIDAS: 1.50X1.50 COMPONENTES: 3 CAJONES CAMBS: SIN DESCRIPCION PROGRAMA: SIN DESCRIPCION ADICIONALES:CI-2648 </t>
  </si>
  <si>
    <t xml:space="preserve">MATERIAL: MADERA Y METAL MEDIDAS: 1.80X2.40 COMPONENTES: DE 3 CAJONES CAMBS: SIN DESCRIPCION PROGRAMA: SIN DESCRIPCION ADICIONALES:CI-0578 COLOR NEGRO/BEIGE </t>
  </si>
  <si>
    <t xml:space="preserve">MATERIAL: MADERA Y METAL MEDIDAS: 1.80X1.50 COMPONENTES: DE 3 CAJONES CAMBS: SIN DESCRIPCION PROGRAMA: SIN DESCRIPCION ADICIONALES:CI-0585 COLOR NEGRO/BEIGE </t>
  </si>
  <si>
    <t xml:space="preserve">MATERIAL: MADERA Y METAL MEDIDAS: 1.80X2.40 COMPONENTES: DE 3 CAJONES CAMBS: SIN DESCRIPCION PROGRAMA: SIN DESCRIPCION ADICIONALES:CI-0094 TIPO ISLA </t>
  </si>
  <si>
    <t xml:space="preserve">MATERIAL: MADERA Y METAL MEDIDAS: 1.50X1.50 COMPONENTES: DE 3 CAJONES CAMBS: SIN DESCRIPCION PROGRAMA: SIN DESCRIPCION ADICIONALES:CI-0817 COLOR NEGRO/BEIGE </t>
  </si>
  <si>
    <t xml:space="preserve">MATERIAL: MADERA Y METAL MEDIDAS: 1.50X1.50 COMPONENTES: 1.50X1.50 CAMBS: SIN DESCRIPCION PROGRAMA: SIN DESCRIPCION ADICIONALES:CI-0822 COLOR NEGRO/BEIGE </t>
  </si>
  <si>
    <t xml:space="preserve">MATERIAL: MADERA Y METAL MEDIDAS: 1.50X1.50 COMPONENTES: DE 3 CAJONES CAMBS: SIN DESCRIPCION PROGRAMA: SIN DESCRIPCION ADICIONALES:CI-1952 </t>
  </si>
  <si>
    <t xml:space="preserve">MATERIAL: MADERA Y METAL MEDIDAS: 1.50X1.50 COMPONENTES: DE 3 CAJONES CAMBS: SIN DESCRIPCION PROGRAMA: SIN DESCRIPCION ADICIONALES:CI-0820 COLOR NEGRO/BEIGE </t>
  </si>
  <si>
    <t xml:space="preserve">MATERIAL: MADERA Y METAL MEDIDAS: 1.50X1.50 COMPONENTES: DE 3 CAJONES CAMBS: SIN DESCRIPCION PROGRAMA: SIN DESCRIPCION ADICIONALES:CI-0815 </t>
  </si>
  <si>
    <t xml:space="preserve">MATERIAL: MADERA Y METAL MEDIDAS: 1.50X1.50 COMPONENTES: DE 3 CAJONES CAMBS: SIN DESCRIPCION PROGRAMA: SIN DESCRIPCION ADICIONALES:CI-0795 COLOR NEGRO Y BEIGE </t>
  </si>
  <si>
    <t xml:space="preserve">MATERIAL: MADERA Y METAL MEDIDAS: 1.50X1.50 COMPONENTES: DE 3 CAJONES CAMBS: SIN DESCRIPCION PROGRAMA: SIN DESCRIPCION ADICIONALES:CI-0798 COLOR NEGRO </t>
  </si>
  <si>
    <t xml:space="preserve">MATERIAL: MADERA Y METAL MEDIDAS: 1.50X1.50 COMPONENTES: DE 3 CAJONES CAMBS: SIN DESCRIPCION PROGRAMA: SIN DESCRIPCION ADICIONALES:CI-0803 COLOR NEGRO BEIGE </t>
  </si>
  <si>
    <t xml:space="preserve">MATERIAL: MADERA Y METAL MEDIDAS: 1.50X1.50 COMPONENTES: DE 3 CAJONES CAMBS: SIN DESCRIPCION PROGRAMA: SIN DESCRIPCION ADICIONALES:CI-0957 </t>
  </si>
  <si>
    <t xml:space="preserve">MATERIAL: MADERA Y METAL MEDIDAS: 1.50X1.50 COMPONENTES: 2600 CAMBS: SIN DESCRIPCION PROGRAMA: SIN DESCRIPCION ADICIONALES:CI-0807 </t>
  </si>
  <si>
    <t xml:space="preserve">MATERIAL: MADERA Y METAL MEDIDAS: 1.50X1.50 COMPONENTES: 3 CAJONES CAMBS: SIN DESCRIPCION PROGRAMA: SIN DESCRIPCION ADICIONALES:CI-0805 </t>
  </si>
  <si>
    <t xml:space="preserve">MATERIAL: MADERA Y METAL MEDIDAS: 2.70X2.40 COMPONENTES: DE 3 CAJONES CAMBS: SIN DESCRIPCION PROGRAMA: SIN DESCRIPCION ADICIONALES:CI-0291 </t>
  </si>
  <si>
    <t xml:space="preserve">MATERIAL: COMBINADO MEDIDAS: 1.50X1.50 COMPONENTES: 3 COJES CAMBS: SIN DESCRIPCION PROGRAMA: SIN DESCRIPCION ADICIONALES:CI-0159 COLOR NEGRO-BEIGE </t>
  </si>
  <si>
    <t xml:space="preserve">MATERIAL: MADERA Y METAL MEDIDAS: 1.50X1.50 COMPONENTES: DE 3 CAJONES CAMBS: SIN DESCRIPCION PROGRAMA: SIN DESCRIPCION ADICIONALES:CI-0543 TIPO ISLA COLOR NEGRO/BEIGE </t>
  </si>
  <si>
    <t xml:space="preserve">MATERIAL: MADERA Y METAL MEDIDAS: 1.50X1.50 COMPONENTES: DE 3 CAJONES CAMBS: SIN DESCRIPCION PROGRAMA: SIN DESCRIPCION ADICIONALES:CI-0148 COLOR NEGRO/BEIGE </t>
  </si>
  <si>
    <t xml:space="preserve">MATERIAL: MADERA Y METAL MEDIDAS: 1.80X1.50 COMPONENTES: DE 3 CAJONES CAMBS: SIN DESCRIPCION PROGRAMA: SIN DESCRIPCION ADICIONALES:CI-0663 151101011010500003 </t>
  </si>
  <si>
    <t xml:space="preserve">MATERIAL: NO ESPECIFICADO MEDIDAS: 1.50X1.50 COMPONENTES: 3 CAJONES CAMBS: SIN DESCRIPCION PROGRAMA: SIN DESCRIPCION ADICIONALES:CI-2560 COMBINADO TIPO ISLA </t>
  </si>
  <si>
    <t xml:space="preserve">MATERIAL: MADERA Y METAL MEDIDAS: 1.50X1.50 COMPONENTES: DE 3 CAJONES CAMBS: SIN DESCRIPCION PROGRAMA: SIN DESCRIPCION ADICIONALES:CI-0511 TIPO ISLA </t>
  </si>
  <si>
    <t>MATERIAL: MADERA Y METAL MEDIDAS: 1.50X1.50 COMPONENTES: DE 3 CAJONES CAMBS: SIN DESCRIPCION PROGRAMA: SIN DESCRIPCION ADICIONALES:CI-2206 COLOR NEGRO/BEIGE</t>
  </si>
  <si>
    <t xml:space="preserve">MATERIAL: COMBINADO MEDIDAS: 1.50X1.50 COMPONENTES: DE 3 CAJONES CAMBS: SIN DESCRIPCION PROGRAMA: SIN DESCRIPCION ADICIONALES:CI-0164 COLOR NEGRO/BEIGE </t>
  </si>
  <si>
    <t xml:space="preserve">MATERIAL: MADERA Y METAL MEDIDAS: 1.50X1.50 COMPONENTES: DE 3 CAJONES CAMBS: SIN DESCRIPCION PROGRAMA: SIN DESCRIPCION ADICIONALES:CI-0285 COLOR NEGRO/BEIGE </t>
  </si>
  <si>
    <t xml:space="preserve">MATERIAL: MADERA Y METAL MEDIDAS: 1.50X1.50 COMPONENTES: DE 3 CAJONES CAMBS: SIN DESCRIPCION PROGRAMA: SIN DESCRIPCION ADICIONALES:CI-0842 COLOR NEGRO/BEIGE </t>
  </si>
  <si>
    <t xml:space="preserve">CAPACIDAD: NO ESPECIFICADO CAMBS: NO ESPECIFICADO PROGRAMA: SIN DESCRIPCION ADICIONALES:CI 2660 MARCA: AMEREX; MODELO: 322. </t>
  </si>
  <si>
    <t xml:space="preserve">CAPACIDAD: NO ESPECIFICADO CAMBS: SIN DESCRIPCION PROGRAMA: SIN DESCRIPCION ADICIONALES:CI-1941 MARCA ANSUL SENTURY </t>
  </si>
  <si>
    <t xml:space="preserve">CAPACIDAD: NO ESPECIFICADO CAMBS: SIN DESCRIPCION PROGRAMA: SIN DESCRIPCION ADICIONALES:CI-932 MARCA ANSUL SENTURY </t>
  </si>
  <si>
    <t xml:space="preserve">CAPACIDAD: NO ESPECIFICADO CAMBS: SIN DESCRIPCION PROGRAMA: SIN DESCRIPCION ADICIONALES:CI-937 MARCA ANSUL SENTURY </t>
  </si>
  <si>
    <t xml:space="preserve">CAPACIDAD: NO ESPECIFICADO CAMBS: SIN DESCRIPCION PROGRAMA: SIN DESCRIPCION ADICIONALES:CI-0736 MARCA PHILADELPHIA </t>
  </si>
  <si>
    <t xml:space="preserve">CAPACIDAD: NO ESPECIFICADO CAMBS: SIN DESCRIPCION PROGRAMA: SIN DESCRIPCION ADICIONALES:CI-1948 MARCA SENTURY SERIE 8117251 </t>
  </si>
  <si>
    <t xml:space="preserve">CAPACIDAD: NO ESPECIFICADO CAMBS: SIN DESCRIPCION PROGRAMA: SIN DESCRIPCION ADICIONALES:CI-2032 MARCA ANSUL SENTURY </t>
  </si>
  <si>
    <t xml:space="preserve">CAPACIDAD: NO ESPECIFICADO CAMBS: SIN DESCRIPCION PROGRAMA: SIN DESCRIPCION ADICIONALES:CI-2033 MARCA ANSUL SENTURY </t>
  </si>
  <si>
    <t xml:space="preserve">CAPACIDAD: NO ESPECIFICADO CAMBS: SIN DESCRIPCION PROGRAMA: SIN DESCRIPCION ADICIONALES:CI-936 MARCA ANSUL SENTURY </t>
  </si>
  <si>
    <t xml:space="preserve">CAPACIDAD: NO ESPECIFICADO CAMBS: SIN DESCRIPCION PROGRAMA: SIN DESCRIPCION ADICIONALES:CI-935 MARCA ANSUL SENTURY </t>
  </si>
  <si>
    <t xml:space="preserve">CAPACIDAD: NO ESPECIFICADO CAMBS: SIN DESCRIPCION PROGRAMA: SIN DESCRIPCION ADICIONALES:CI-934 MARCA ANSUL SENTURY </t>
  </si>
  <si>
    <t xml:space="preserve">CAPACIDAD: NO ESPECIFICADO CAMBS: SIN DESCRIPCION PROGRAMA: SIN DESCRIPCION ADICIONALES:CI-933 MARCA ANSUL SENTURY </t>
  </si>
  <si>
    <t xml:space="preserve">CAPACIDAD: NO ESPECIFICADO CAMBS: SIN DESCRIPCION PROGRAMA: SIN DESCRIPCION ADICIONALES:CI-940 MARCA ANSUL SENTURY </t>
  </si>
  <si>
    <t>CAPACIDAD: NO ESPECIFICADO CAMBS: SIN DESCRIPCION PROGRAMA: SIN DESCRIPCION ADICIONALES:CI-0942 MARCA EDEL FIRE</t>
  </si>
  <si>
    <t xml:space="preserve">CAPACIDAD: NO ESPECIFICADO CAMBS: SIN DESCRIPCION PROGRAMA: SIN DESCRIPCION ADICIONALES:CI-2319 MARCA EDEL FIRE </t>
  </si>
  <si>
    <t xml:space="preserve">CAPACIDAD: NO ESPECIFICADO CAMBS: SIN DESCRIPCION PROGRAMA: SIN DESCRIPCION ADICIONALES:CI-2320 MARCA EDEL FIRE </t>
  </si>
  <si>
    <t xml:space="preserve">CAPACIDAD: NO ESPECIFICADO CAMBS: SIN DESCRIPCION PROGRAMA: SIN DESCRIPCION ADICIONALES:CI-2321 MARCA EDEL FIRE </t>
  </si>
  <si>
    <t xml:space="preserve">CAPACIDAD: NO ESPECIFICADO CAMBS: SIN DESCRIPCION PROGRAMA: SIN DESCRIPCION ADICIONALES:CI- 1176 MARCA EDEL </t>
  </si>
  <si>
    <t xml:space="preserve">CAMBS: SIN DESCRIPCION PROGRAMA: SIN DESCRIPCION ADICIONALES:CI-1937 MARCA ACROS COLOR BEIGE S/VRP3003949 </t>
  </si>
  <si>
    <t xml:space="preserve">CAMBS: SIN DESCRIPCION PROGRAMA: SIN DESCRIPCION ADICIONALES:CI-0970 MARCA FREEZER 0.49X0.55X0.82 COLOR CAFE </t>
  </si>
  <si>
    <t xml:space="preserve">MARCA: PEGASO MEDIDAS: 16" X 14" CAMBS: SIN DESCRIPCION PROGRAMA: SIN DESCRIPCION ADICIONALES:CI-1037 </t>
  </si>
  <si>
    <t xml:space="preserve">MARCA: PEGASO MEDIDAS: 14 CAMBS: NO ESPECIFICADO PROGRAMA: SIN DESCRIPCION ADICIONALES:C.I. 2661 MODELO: 21412 </t>
  </si>
  <si>
    <t xml:space="preserve">MARCA: INGENTO MEDIDAS: NO ESPECIFICADO CAMBS: SIN DESCRIPCION PROGRAMA: SIN DESCRIPCION ADICIONALES:CI-2476 MODELO RIHAN 151101061020700001 </t>
  </si>
  <si>
    <t xml:space="preserve">MARCA: GBC MEDIDAS: .30X.30 CAMBS: SIN DESCRIPCION PROGRAMA: SIN DESCRIPCION ADICIONALES:CI-2385 MODELO CLASIC CUT CL 300 </t>
  </si>
  <si>
    <t>MARCA: PEGASO MEDIDAS: 16X14.5 CAMBS: SIN DESCRIPCION PROGRAMA: SIN DESCRIPCION ADICIONALES:CI-2383 MODELO 21614</t>
  </si>
  <si>
    <t xml:space="preserve">MARCA: SHARP MODELO: R-428JKF CAMBS: SIN DESCRIPCION PROGRAMA: SIN DESCRIPCION ADICIONALES:CI-2548 SERIE 429566 </t>
  </si>
  <si>
    <t>MARCA: CISCO MODELO: CATALYST SERIE: FAB0440U2GL COMPONENTES: NO ESPECIFICADO CAMBS: SIN DESCRIPCION PROGRAMA: SIN DESCRIPCION ADICIONALES:CI-0926, 24 PUERGOS SWITCH OBSERVACIONES: Inventario Inicial</t>
  </si>
  <si>
    <t>MARCA: CISCO MODELO: CATALYST SERIE: FAB0436N0UX COMPONENTES: NO ESPECIFICADO CAMBS: SIN DESCRIPCION PROGRAMA: SIN DESCRIPCION ADICIONALES:CI-0924, 24 PUERTOS SWITCH OBSERVACIONES: Inventario Inicial</t>
  </si>
  <si>
    <t xml:space="preserve">MARCA: HEWLETT PACKARD MODELO: LASER JET P2035 SERIE: CNB9J62488 VELOCIDAD: NO ESPECIFICADO CAMBS: SIN DESCRIPCION PROGRAMA: SIN DESCRIPCION ADICIONALES:C.I. 1775 </t>
  </si>
  <si>
    <t xml:space="preserve">MARCA: HP MODELO: LASER JET C1525NW SERIE: CNBF106303 VELOCIDAD: NO ESPECIFICADO CAMBS: SIN DESCRIPCION PROGRAMA: SIN DESCRIPCION ADICIONALES:C. I. 1770 </t>
  </si>
  <si>
    <t xml:space="preserve">MARCA: HEWLETT PACKARD MODELO: P4015N/CB509A SERIE: CNDY198263 VELOCIDAD: NO ESPECIFICADO CAMBS: SIN DESCRIPCION PROGRAMA: SIN DESCRIPCION ADICIONALES:CI-1554 </t>
  </si>
  <si>
    <t xml:space="preserve">MARCA: HEWLETT PACKARD MODELO: LASER JET 4250N SERIE: CNDXD00690 VELOCIDAD: NO ESPECIFICADO CAMBS: SIN DESCRIPCION PROGRAMA: SIN DESCRIPCION ADICIONALES:CI-1245, IMPRESORA DE RED BLANCO Y NEGRO </t>
  </si>
  <si>
    <t xml:space="preserve">MARCA: HEWLETT PACKARD LASER JET MODELO: CE278A SERIE: VNB3B10685 VELOCIDAD: NO ESPECIFICADO CAMBS: SIN DESCRIPCION PROGRAMA: SIN DESCRIPCION ADICIONALES:C.I. 1710. DONADO AL PDR. </t>
  </si>
  <si>
    <t xml:space="preserve">MARCA: HEWLETT PACKARD LASER JET MODELO: CE278A SERIE: VNB3G07792 VELOCIDAD: NO ESPECIFICADO CAMBS: SIN DESCRIPCION PROGRAMA: SIN DESCRIPCION ADICIONALES:C.I. 1756. DONADO AL PDR. </t>
  </si>
  <si>
    <t xml:space="preserve">MARCA: HEWLETT PACKARD MODELO: CE957A SERIE: CNBH411605 VELOCIDAD: NO ESPECIFICADO CAMBS: NO ESPECIFICADO PROGRAMA: NO ESPECIFICADO ADICIONALES:C.I. 2595 </t>
  </si>
  <si>
    <t xml:space="preserve">MARCA: HEWLETT PACKARD MODELO: LASER JET COLO CP 2025 (CB495A) SERIE: CNG358693 VELOCIDAD: NO ESPECIFICADO CAMBS: SIN DESCRIPCION PROGRAMA: SIN DESCRIPCION ADICIONALES:C.I. 1782 </t>
  </si>
  <si>
    <t>MARCA: HEWLETT PACKARD LASER JET MODELO: P1606DN SERIE: VNB3G03069 VELOCIDAD: NO ESPECIFICADO CAMBS: SIN DESCRIPCION PROGRAMA: SIN DESCRIPCION ADICIONALES:C.I. 1709 DONADO AL PDR</t>
  </si>
  <si>
    <t xml:space="preserve">MARCA: HEWLETT PACKARD LASER JET MODELO: P1606DN SERIE: VNB3B10440 VELOCIDAD: NO ESPECIFICADO CAMBS: SIN DESCRIPCION PROGRAMA: SIN DESCRIPCION ADICIONALES:C.I. 1711. DONADO AL PDR. </t>
  </si>
  <si>
    <t xml:space="preserve">MARCA: HEWLETT PACKARD LASER JET MODELO: P1606DN SERIE: VNB3B10678 VELOCIDAD: NO ESPECIFICADO CAMBS: SIN DESCRIPCION PROGRAMA: SIN DESCRIPCION ADICIONALES:C.I. 1714. DONADO AL PDR. </t>
  </si>
  <si>
    <t xml:space="preserve">MARCA: HEWLETT PACKARD LASER JET MODELO: P1606DN SERIE: VNB3B12487 VELOCIDAD: NO ESPECIFICADO CAMBS: SIN DESCRIPCION PROGRAMA: SIN DESCRIPCION ADICIONALES:C.I. 1715.DONADO AL PDR. </t>
  </si>
  <si>
    <t xml:space="preserve">MARCA: HEWLETT PACKARD LASER JET MODELO: CE278A SERIE: VNB3G03078 VELOCIDAD: NO ESPECIFICADO CAMBS: SIN DESCRIPCION PROGRAMA: SIN DESCRIPCION ADICIONALES:C.I. 1716. DONADO AL PDR. </t>
  </si>
  <si>
    <t xml:space="preserve">MARCA: HEWLETT PACKARD LASER JET MODELO: P1606DN SERIE: VNB3G03074 VELOCIDAD: NO ESPECIFICADO CAMBS: SIN DESCRIPCION PROGRAMA: SIN DESCRIPCION ADICIONALES:C.I. 1717. DONADO AL PDR. </t>
  </si>
  <si>
    <t xml:space="preserve">MARCA: HEWLETT PACKARD MODELO: LASER JET 1020 SERIE: CNB0011587 VELOCIDAD: NO ESPECIFICADO CAMBS: SIN DESCRIPCION PROGRAMA: SIN DESCRIPCION ADICIONALES:CI-1468 </t>
  </si>
  <si>
    <t>MARCA: HEWLETT PACKARD MODELO: LASERJET SERIE: JPCCH380PR ADICIONALES:No proporcionadas OBSERVACIONES: Control Interno 2843</t>
  </si>
  <si>
    <t>MARCA: Hewlett-Packard MODELO: PRO 400 SERIE: CNDF284029 ADICIONALES:No proporcionadas OBSERVACIONES: Control Interno 2817</t>
  </si>
  <si>
    <t>MARCA: Hewlett-Packard MODELO: PRO 400 SERIE: CNDF284060 ADICIONALES:No proporcionadas OBSERVACIONES: Control Interno 2818</t>
  </si>
  <si>
    <t>MARCA: HEWLETT PACKARD MODELO: LASER JET CP2025 COLOR SERIE: CNGS311644 VELOCIDAD: NO ESPECIFICADO CAMBS: SIN DESCRIPCION PROGRAMA: SIN DESCRIPCION ADICIONALES:CI-1628 OBSERVACIONES: Inventario Inicial</t>
  </si>
  <si>
    <t>MARCA: EPSON MODELO: FX890 SERIE: E8BY364806 VELOCIDAD: NO ESPECIFICADO CAMBS: SIN DESCRIPCION PROGRAMA: SIN DESCRIPCION ADICIONALES:CI-1529 MATRIZ DE PUNTO OBSERVACIONES: Inventario Inicial</t>
  </si>
  <si>
    <t xml:space="preserve">MARCA: HP LASER MODELO: CP1525NW SERIE: CNBF107927 VELOCIDAD: NO ESPECIFICADO CAMBS: SIN DESCRIPCION PROGRAMA: SIN DESCRIPCION ADICIONALES:C. I. 1771 </t>
  </si>
  <si>
    <t>MARCA: NO ESPECIFICADA MODELO: NO ESPECIFICADO SERIE: NO ESPECIFICADA C.I.: 0015 ADICIONALES: OBSERVACIONES: LAMPARA MEDIDAS 1:50 POR 0.33;</t>
  </si>
  <si>
    <t xml:space="preserve">MATERIAL: MADERA MEDIDAS: 1.83X0.50X1.48 COMPONENTES: DE 4 PUERTAS 2 ENTREPAÑOS 2 CAJONES CAMBS: SIN DESCRIPCION PROGRAMA: SIN DESCRIPCION ADICIONALES:CI-0004 </t>
  </si>
  <si>
    <t xml:space="preserve">MATERIAL: NO ESPECIFICADO MEDIDAS: 0.89X0.41X0.40 COMPONENTES: DE 1 PUERTA CAMBS: SIN DESCRIPCION PROGRAMA: SIN DESCRIPCION ADICIONALES:CI-0059 COMBINADO </t>
  </si>
  <si>
    <t xml:space="preserve">MATERIAL: COMBINADO MEDIDAS: 0.59 X 0.41 X 0.40 COMPONENTES: 1 PUERTA CAMBS: SIN DESCRIPCION PROGRAMA: SIN DESCRIPCION ADICIONALES:CI-0023 NEGRO-BEIGE </t>
  </si>
  <si>
    <t xml:space="preserve">MATERIAL: NO ESPECIFICADO MEDIDAS: 0.70X0.20X0.25 COMPONENTES: NO ESPECIFICADO CAMBS: SIN DESCRIPCION PROGRAMA: SIN DESCRIPCION ADICIONALES:CI-1749 COMBINADO </t>
  </si>
  <si>
    <t xml:space="preserve">MATERIAL: METAL MEDIDAS: 0.90X0.46 COMPONENTES: NO ESPECIFICADO CAMBS: SIN DESCRIPCION PROGRAMA: SIN DESCRIPCION ADICIONALES:CI-1935 COLOR NEGRO </t>
  </si>
  <si>
    <t xml:space="preserve">MATERIAL: MADERA Y METAL MEDIDAS: 0.59X0.41X0.38 COMPONENTES: DE 1 PUERTA CAMBS: SIN DESCRIPCION PROGRAMA: SIN DESCRIPCION ADICIONALES:CI-0294 </t>
  </si>
  <si>
    <t xml:space="preserve">MATERIAL: MADERA Y METAL MEDIDAS: 0.89X0.41X0.40 COMPONENTES: DE 1 PUERTA CAMBS: SIN DESCRIPCION PROGRAMA: SIN DESCRIPCION ADICIONALES:CI-0782 COLOR NEGRO/BEIGE </t>
  </si>
  <si>
    <t xml:space="preserve">MATERIAL: MADERA Y METAL MEDIDAS: 0.59X0.41X0.40 COMPONENTES: DE 1 PUERTA CAMBS: SIN DESCRIPCION PROGRAMA: SIN DESCRIPCION ADICIONALES:CI-0783 COLOR NEGRO/BEIGE </t>
  </si>
  <si>
    <t xml:space="preserve">MATERIAL: MADERA Y METAL MEDIDAS: 0.59X0.41X0.39 COMPONENTES: DE 1 PUERTA CAMBS: SIN DESCRIPCION PROGRAMA: SIN DESCRIPCION ADICIONALES:CI-0648 151101011010850001 </t>
  </si>
  <si>
    <t xml:space="preserve">MATERIAL: MADERA Y METAL MEDIDAS: 0.59X0.41X0.39 COMPONENTES: DE 1 PUERTA CAMBS: SIN DESCRIPCION PROGRAMA: SIN DESCRIPCION ADICIONALES:CI-0649 151101011010850002 </t>
  </si>
  <si>
    <t xml:space="preserve">MATERIAL: MADERA Y METAL MEDIDAS: 0.60X0.40X0.91 COMPONENTES: DE 1 ENTREPAï¿½O CAMBS: SIN DESCRIPCION PROGRAMA: SIN DESCRIPCION ADICIONALES:CI-0247 COLOR NEGRO BEIGE (SALA DE JUNTAS 5 ) </t>
  </si>
  <si>
    <t xml:space="preserve">MATERIAL: MADERA Y METAL MEDIDAS: 0.59X0.41 COMPONENTES: DE 1 PUERTA CAMBS: SIN DESCRIPCION PROGRAMA: SIN DESCRIPCION ADICIONALES:CI-0357 </t>
  </si>
  <si>
    <t xml:space="preserve">MATERIAL: MADERA Y METAL MEDIDAS: 0.89X0.91X0.40 COMPONENTES: 1 PUERTA CAMBS: SIN DESCRIPCION PROGRAMA: SIN DESCRIPCION ADICIONALES:CI-0101 </t>
  </si>
  <si>
    <t xml:space="preserve">MATERIAL: NO ESPECIFICADO MEDIDAS: 0.89X0.91X0.40 COMPONENTES: 1 PUERTA CAMBS: SIN DESCRIPCION PROGRAMA: SIN DESCRIPCION ADICIONALES:CI-0102 COMBINADO </t>
  </si>
  <si>
    <t xml:space="preserve">MATERIAL: NO ESPECIFICADO MEDIDAS: 0.89X0.41X0.40 COMPONENTES: DE 1 PUERTA CAMBS: SIN DESCRIPCION PROGRAMA: SIN DESCRIPCION ADICIONALES:CI-0049 COMBINADO </t>
  </si>
  <si>
    <t xml:space="preserve">MATERIAL: NO ESPECIFICADO MEDIDAS: 0.89X0.38 COMPONENTES: 1 PUERTA CAMBS: SIN DESCRIPCION PROGRAMA: SIN DESCRIPCION ADICIONALES:CI-0117 COMBINADO COLOR NEGRO/BEIGE </t>
  </si>
  <si>
    <t xml:space="preserve">MATERIAL: NO ESPECIFICADO MEDIDAS: 0.89X0.38 COMPONENTES: 1 PUERTA 1 ENTREPAÑO CAMBS: SIN DESCRIPCION PROGRAMA: SIN DESCRIPCION ADICIONALES:CI-0127 1 PUERTA 1 ENTREPAÑO COLOR NEGRO/BEIGE </t>
  </si>
  <si>
    <t xml:space="preserve">MATERIAL: MADERA Y METAL MEDIDAS: 1.05X1.20 COMPONENTES: NO ESPECIFICADO CAMBS: SIN DESCRIPCION PROGRAMA: SIN DESCRIPCION ADICIONALES:CI-1892 </t>
  </si>
  <si>
    <t xml:space="preserve">MATERIAL: NO ESPECIFICADO MEDIDAS: 0.88X0.41X0.46 COMPONENTES: DE 1 CAJON CAMBS: SIN DESCRIPCION PROGRAMA: SIN DESCRIPCION ADICIONALES:CI-0678 COLOR NEGRO/BEIGE </t>
  </si>
  <si>
    <t xml:space="preserve">MATERIAL: NO ESPECIFICADO MEDIDAS: 0.88X0.41X0.46 COMPONENTES: DE 1 CAJON CAMBS: SIN DESCRIPCION PROGRAMA: SIN DESCRIPCION ADICIONALES:CI-0679 COLOR NEGRO/BEIGE </t>
  </si>
  <si>
    <t xml:space="preserve">MATERIAL: MADERA Y METAL MEDIDAS: 1.12X0.45 COMPONENTES: NO ESPECIFICADO CAMBS: SIN DESCRIPCION PROGRAMA: SIN DESCRIPCION ADICIONALES:CI-1968 </t>
  </si>
  <si>
    <t xml:space="preserve">MATERIAL: MADERA Y METAL MEDIDAS: 1.12X0.45 COMPONENTES: NO ESPECIFICADO CAMBS: SIN DESCRIPCION PROGRAMA: SIN DESCRIPCION ADICIONALES:CI-1969 </t>
  </si>
  <si>
    <t xml:space="preserve">MATERIAL: MADERA Y METAL MEDIDAS: 0.90X0.42X0.42 COMPONENTES: DE 1 PUERTA 1 ENTREPAÑO CAMBS: SIN DESCRIPCION PROGRAMA: SIN DESCRIPCION ADICIONALES:CI-0694 COLOR NEGRO/BEIGE </t>
  </si>
  <si>
    <t xml:space="preserve">MATERIAL: MADERA Y METAL MEDIDAS: 0.60X0.42X0.42 COMPONENTES: DE 1 PUERTA 1 ENTREPAÑO CAMBS: SIN DESCRIPCION PROGRAMA: SIN DESCRIPCION ADICIONALES:CI-0695 </t>
  </si>
  <si>
    <t>MATERIAL: NO ESPECIFICADO MEDIDAS: 2.40X0.75 COMPONENTES: DE 6 ENTREPAÑOS CAMBS: SIN DESCRIPCION PROGRAMA: SIN DESCRIPCION ADICIONALES:CI-2550 COLOR NEGRO/BEIGE T/REP. -</t>
  </si>
  <si>
    <t xml:space="preserve">MATERIAL: METAL MEDIDAS: 2.40X0.75 COMPONENTES: DE 6 ENTREPAÑOS CAMBS: SIN DESCRIPCION PROGRAMA: SIN DESCRIPCION ADICIONALES:CI-2551 COLOR NEGRO/BEIGE </t>
  </si>
  <si>
    <t xml:space="preserve">MATERIAL: MADERA Y METAL MEDIDAS: 1.12X0.45 COMPONENTES: NO ESPECIFICADO CAMBS: SIN DESCRIPCION PROGRAMA: SIN DESCRIPCION ADICIONALES:CI-2390 </t>
  </si>
  <si>
    <t xml:space="preserve">MATERIAL: COMBINADO MEDIDAS: 0.89 X 0.41 X 0.40 COMPONENTES: 1 PUERTA CAMBS: SIN DESCRIPCION PROGRAMA: SIN DESCRIPCION ADICIONALES:CI-0022 NEGRO-BEIGE </t>
  </si>
  <si>
    <t xml:space="preserve">MATERIAL: MADERA Y MELAMINA MEDIDAS: 1.21X0.40X2.10 COMPONENTES: NO ESPECIFICADO CAMBS: SIN DESCRIPCION PROGRAMA: SIN DESCRIPCION ADICIONALES:CI-1065 </t>
  </si>
  <si>
    <t xml:space="preserve">MATERIAL: MADERA Y METAL MEDIDAS: 1.20X1.26 COMPONENTES: DE 2 ENTREPAÑOS CAMBS: SIN DESCRIPCION PROGRAMA: SIN DESCRIPCION ADICIONALES:CI-1867 </t>
  </si>
  <si>
    <t xml:space="preserve">MATERIAL: MADERA MEDIDAS: 0.80X0.82X0.30 COMPONENTES: DE 2 ENTREPAÑOS 2 PUERTAS CAMBS: SIN DESCRIPCION PROGRAMA: SIN DESCRIPCION ADICIONALES:CI-0651 151101011010850003 </t>
  </si>
  <si>
    <t xml:space="preserve">MATERIAL: MADERA Y METAL MEDIDAS: 0.89X0.42X0.42 COMPONENTES: DE 1 PUERTA CAMBS: SIN DESCRIPCION PROGRAMA: SIN DESCRIPCION ADICIONALES:CI-0834 COLOR NEGRO/BEIGE </t>
  </si>
  <si>
    <t xml:space="preserve">MATERIAL: METAL MEDIDAS: 0.90X0.46 COMPONENTES: NO ESPECIFICADO CAMBS: SIN DESCRIPCION PROGRAMA: SIN DESCRIPCION ADICIONALES:CI-1925 COLOR NEGRO </t>
  </si>
  <si>
    <t xml:space="preserve">MATERIAL: METAL MEDIDAS: 0.90X0.46 COMPONENTES: NO ESPECIFICADO CAMBS: SIN DESCRIPCION PROGRAMA: SIN DESCRIPCION ADICIONALES:CI-1926 COLOR NEGRO </t>
  </si>
  <si>
    <t xml:space="preserve">MATERIAL: METAL MEDIDAS: 0.90X0.46 COMPONENTES: NO ESPECIFICADO CAMBS: SIN DESCRIPCION PROGRAMA: SIN DESCRIPCION ADICIONALES:CI-1929 COLOR NEGRO </t>
  </si>
  <si>
    <t>MATERIAL: METAL MEDIDAS: 0.90X0.46 COMPONENTES: NO ESPECIFICADO CAMBS: SIN DESCRIPCION PROGRAMA: SIN DESCRIPCION ADICIONALES:CI-1930 COLOR NEGRO</t>
  </si>
  <si>
    <t xml:space="preserve">MATERIAL: METAL MEDIDAS: 0.90X0.46 COMPONENTES: NO ESPECIFICADO CAMBS: SIN DESCRIPCION PROGRAMA: SIN DESCRIPCION ADICIONALES:CI-1927 COLOR NEGRO </t>
  </si>
  <si>
    <t xml:space="preserve">MATERIAL: METAL MEDIDAS: 0.90X0.46 COMPONENTES: NO ESPECIFICADO CAMBS: SIN DESCRIPCION PROGRAMA: SIN DESCRIPCION ADICIONALES:CI-1928 COLOR NEGRO </t>
  </si>
  <si>
    <t xml:space="preserve">MATERIAL: METAL MEDIDAS: 1.25X1.22X0.30 COMPONENTES: DE 2 ENTREPAÑOS CAMBS: SIN DESCRIPCION PROGRAMA: SIN DESCRIPCION ADICIONALES:CI-1801 </t>
  </si>
  <si>
    <t xml:space="preserve">MATERIAL: MADERA Y METAL MEDIDAS: 0.89X0.91X0.40 COMPONENTES: DE 1 PUERTA CAMBS: SIN DESCRIPCION PROGRAMA: SIN DESCRIPCION ADICIONALES:CI-0966 </t>
  </si>
  <si>
    <t xml:space="preserve">MATERIAL: MADERA Y METAL MEDIDAS: 0.59X0.91X0.40 COMPONENTES: DE 1 PUERTA CAMBS: SIN DESCRIPCION PROGRAMA: SIN DESCRIPCION ADICIONALES:CI-0967 </t>
  </si>
  <si>
    <t xml:space="preserve">MATERIAL: MELAMINA MEDIDAS: 1.20X0.40X2.10 COMPONENTES: NO ESPECIFICADO CAMBS: SIN DESCRIPCION PROGRAMA: SIN DESCRIPCION ADICIONALES:CI-1062 </t>
  </si>
  <si>
    <t xml:space="preserve">MATERIAL: MADERA Y MELAMINA MEDIDAS: 1.20X0.40X2.10 COMPONENTES: NO ESPECIFICADO CAMBS: SIN DESCRIPCION PROGRAMA: SIN DESCRIPCION ADICIONALES:CI-1063 </t>
  </si>
  <si>
    <t xml:space="preserve">MATERIAL: MADERA Y MELAMINA MEDIDAS: 1.20X0.42X2.10 COMPONENTES: NO ESPECIFICADO CAMBS: SIN DESCRIPCION PROGRAMA: SIN DESCRIPCION ADICIONALES:CI-1064 </t>
  </si>
  <si>
    <t xml:space="preserve">MATERIAL: MADERA Y METAL MEDIDAS: 1.11X0.42X0.41 COMPONENTES: NO ESPECIFICADO CAMBS: SIN DESCRIPCION PROGRAMA: SIN DESCRIPCION ADICIONALES:CI-1908 </t>
  </si>
  <si>
    <t xml:space="preserve">MATERIAL: MADERA Y METAL MEDIDAS: 0.89XS0.41 COMPONENTES: DE 1 PUERTA CAMBS: SIN DESCRIPCION PROGRAMA: SIN DESCRIPCION ADICIONALES:CI-0356 </t>
  </si>
  <si>
    <t xml:space="preserve">MATERIAL: MADERA Y METAL MEDIDAS: 1.20X1.26 COMPONENTES: NO ESPECIFICADO CAMBS: SIN DESCRIPCION PROGRAMA: SIN DESCRIPCION ADICIONALES:CI-1884 COLOR NEGRO </t>
  </si>
  <si>
    <t xml:space="preserve">MATERIAL: MADERA Y METAL MEDIDAS: 0.89X0.41X0.40 COMPONENTES: DE 1 PUERTA CAMBS: SIN DESCRIPCION PROGRAMA: SIN DESCRIPCION ADICIONALES:CI-0950 </t>
  </si>
  <si>
    <t xml:space="preserve">MATERIAL: NO ESPECIFICADO MEDIDAS: 0.89X0.41X0.40 COMPONENTES: DE 1 PUERTA CAMBS: SIN DESCRIPCION PROGRAMA: SIN DESCRIPCION ADICIONALES:CI-0450 SIN OBSERVACIONES </t>
  </si>
  <si>
    <t>MATERIAL: NO ESPECIFICADO MEDIDAS: 0.89X0.41X0.40 COMPONENTES: DE 1 PUERTA CAMBS: SIN DESCRIPCION PROGRAMA: SIN DESCRIPCION ADICIONALES:CI-0451</t>
  </si>
  <si>
    <t xml:space="preserve">MATERIAL: MADERA Y METAL MEDIDAS: 0.42X1.11X0.41 COMPONENTES: NO ESPECIFICADO CAMBS: SIN DESCRIPCION PROGRAMA: SIN DESCRIPCION ADICIONALES:CI-1913 </t>
  </si>
  <si>
    <t xml:space="preserve">MATERIAL: MADERA MEDIDAS: 0.91X0.50X1.48 CAMBS: SIN DESCRIPCION PROGRAMA: SIN DESCRIPCION ADICIONALES:CI-0005 </t>
  </si>
  <si>
    <t xml:space="preserve">MATERIAL: METAL MEDIDAS: 0.38X1.80 CAMBS: SIN DESCRIPCION PROGRAMA: SIN DESCRIPCION ADICIONALES:CI-0921 COLOR NEGRO </t>
  </si>
  <si>
    <t xml:space="preserve">MATERIAL: METAL MEDIDAS: 1.80X0.38 CAMBS: SIN DESCRIPCION PROGRAMA: SIN DESCRIPCION ADICIONALES:CI-0923 DE 2 PUERTAS COLOR NEGRO </t>
  </si>
  <si>
    <t xml:space="preserve">MATERIAL: METAL MEDIDAS: 1.80X0.38 CAMBS: SIN DESCRIPCION PROGRAMA: SIN DESCRIPCION ADICIONALES:CI-0924 DE 2 PUERTAS COLOR NEGRO </t>
  </si>
  <si>
    <t xml:space="preserve">MATERIAL: METAL MEDIDAS: 1.80X0.38 CAMBS: SIN DESCRIPCION PROGRAMA: SIN DESCRIPCION ADICIONALES:CI-0925 </t>
  </si>
  <si>
    <t xml:space="preserve">MATERIAL: METAL MEDIDAS: 1.80X0.38 CAMBS: SIN DESCRIPCION PROGRAMA: SIN DESCRIPCION ADICIONALES:CI-0926 DE 2 PUERTAS COLOR NEGRO </t>
  </si>
  <si>
    <t xml:space="preserve">MATERIAL: METAL MEDIDAS: 1.80X0.38 CAMBS: SIN DESCRIPCION PROGRAMA: SIN DESCRIPCION ADICIONALES:CI-0927 DE 2 PUERTAS COLOR NEGRO </t>
  </si>
  <si>
    <t xml:space="preserve">MATERIAL: METAL MEDIDAS: 1.80X0.38 CAMBS: SIN DESCRIPCION PROGRAMA: SIN DESCRIPCION ADICIONALES:CI-0928 DE 2 PUERTAS COLOR NEGRO </t>
  </si>
  <si>
    <t xml:space="preserve">MATERIAL: METAL MEDIDAS: 0.58X1.80 CAMBS: SIN DESCRIPCION PROGRAMA: SIN DESCRIPCION ADICIONALES:CI-0922 COLOR NEGRO </t>
  </si>
  <si>
    <t xml:space="preserve">MARCA: OLYMPIA MODELO: COMFORTYPE SERIE: 0449157 TIPO: ELECTRICA CAMBS: SIN DESCRIPCION PROGRAMA: SIN DESCRIPCION ADICIONALES:CI-1791 </t>
  </si>
  <si>
    <t xml:space="preserve">MARCA: OLYMPIA MODELO: COMFORTYPE SERIE: 81-0306377 TIPO: ELECTRICA CAMBS: SIN DESCRIPCION PROGRAMA: SIN DESCRIPCION ADICIONALES:CI-0956 </t>
  </si>
  <si>
    <t>MARCA: OLIVETTI MODELO: ET2450 SERIE: 1041257 TIPO: ELECTRICA CAMBS: SIN DESCRIPCION PROGRAMA: SIN DESCRIPCION ADICIONALES:CI-0971</t>
  </si>
  <si>
    <t xml:space="preserve">MATERIAL: MADERA Y METAL MEDIDAS: 1.20X0.60X0.46 CAMBS: SIN DESCRIPCION PROGRAMA: SIN DESCRIPCION ADICIONALES:CI-0002 </t>
  </si>
  <si>
    <t xml:space="preserve">MATERIAL: MADERA Y METAL MEDIDAS: 3.40X1.60 CAMBS: SIN DESCRIPCION PROGRAMA: SIN DESCRIPCION ADICIONALES:CI-0078 COLOR MADERA /NEGRO </t>
  </si>
  <si>
    <t xml:space="preserve">MATERIAL: MADERA MEDIDAS: 0.60X0.62X0.43 CAMBS: SIN DESCRIPCION PROGRAMA: SIN DESCRIPCION ADICIONALES:CI-0483 </t>
  </si>
  <si>
    <t xml:space="preserve">MATERIAL: MADERA Y METAL MEDIDAS: 0.60X0.60 CAMBS: SIN DESCRIPCION PROGRAMA: SIN DESCRIPCION ADICIONALES:CI-1875 </t>
  </si>
  <si>
    <t xml:space="preserve">MATERIAL: MADERA Y METAL MEDIDAS: 1.20 CAMBS: SIN DESCRIPCION PROGRAMA: SIN DESCRIPCION ADICIONALES:CI-0179 COLOR NEGRO/BEIGE </t>
  </si>
  <si>
    <t xml:space="preserve">MATERIAL: MADERA Y METAL MEDIDAS: 0.60X0.40X0.70 CAMBS: SIN DESCRIPCION PROGRAMA: SIN DESCRIPCION ADICIONALES:CI-2651 COLOR VINO CON RODAJAS </t>
  </si>
  <si>
    <t xml:space="preserve">MATERIAL: METAL MEDIDAS: 0.75X0.75X0.75 CAMBS: SIN DESCRIPCION PROGRAMA: SIN DESCRIPCION ADICIONALES:CI-0559 DE 1 ENTREPAÑO </t>
  </si>
  <si>
    <t xml:space="preserve">MATERIAL: MADERA Y METAL MEDIDAS: 0.60X0.60 CAMBS: SIN DESCRIPCION PROGRAMA: SIN DESCRIPCION ADICIONALES:CI-1859 DE 1 ENTREPAÑO </t>
  </si>
  <si>
    <t xml:space="preserve">MATERIAL: NO ESPECIFICADO MEDIDAS: 0.60X0.60X0.45 CAMBS: SIN DESCRIPCION PROGRAMA: SIN DESCRIPCION ADICIONALES:CI-0113 COMBINADA NEGRO/BEIGE </t>
  </si>
  <si>
    <t xml:space="preserve">MATERIAL: MADERA Y METAL MEDIDAS: 0.75X0.75X0.75 CAMBS: SIN DESCRIPCION PROGRAMA: SIN DESCRIPCION ADICIONALES:CI-0347 DE 1 ENTREPAÑO </t>
  </si>
  <si>
    <t>MATERIAL: MADERA Y METAL MEDIDAS: 0.75X0.75X0.75 CAMBS: SIN DESCRIPCION PROGRAMA: SIN DESCRIPCION ADICIONALES:CI-2454</t>
  </si>
  <si>
    <t xml:space="preserve">MATERIAL: NO ESPECIFICADO MEDIDAS: 0.60X0.40X0.70 CAMBS: SIN DESCRIPCION PROGRAMA: SIN DESCRIPCION ADICIONALES:CI-0161 COMBINADA COLOR VINO CON RODAJAS </t>
  </si>
  <si>
    <t xml:space="preserve">MATERIAL: MADERA Y METAL MEDIDAS: 0.75X0.75 CAMBS: SIN DESCRIPCION PROGRAMA: SIN DESCRIPCION ADICIONALES:CI-0290 COMBINADA DE 0.705X0.75 </t>
  </si>
  <si>
    <t xml:space="preserve">MATERIAL: NO ESPECIFICADO MEDIDAS: 0.90X0.46X0.60 CAMBS: SIN DESCRIPCION PROGRAMA: SIN DESCRIPCION ADICIONALES:CI-0047 COMBINADA </t>
  </si>
  <si>
    <t>MATERIAL: MADERA Y METAL MEDIDAS: 1.20 CAMBS: SIN DESCRIPCION PROGRAMA: SIN DESCRIPCION ADICIONALES:CI-0173</t>
  </si>
  <si>
    <t xml:space="preserve">MATERIAL: MADERA Y METAL MEDIDAS: 0.60X0.60X0.45 CAMBS: SIN DESCRIPCION PROGRAMA: SIN DESCRIPCION ADICIONALES:CI-0003 </t>
  </si>
  <si>
    <t xml:space="preserve">MATERIAL: MADERA MEDIDAS: 0.85X0.56X0.37 CAMBS: SIN DESCRIPCION PROGRAMA: SIN DESCRIPCION ADICIONALES:CI-0124 </t>
  </si>
  <si>
    <t xml:space="preserve">MATERIAL: MADERA Y METAL MEDIDAS: 1.20X0.60 CAMBS: SIN DESCRIPCION PROGRAMA: SIN DESCRIPCION ADICIONALES:CI-1957 CON PORTA TECLADO </t>
  </si>
  <si>
    <t xml:space="preserve">MATERIAL: MADERA Y METAL MEDIDAS: 1.20X0.60 CAMBS: SIN DESCRIPCION PROGRAMA: SIN DESCRIPCION ADICIONALES:CI-1956 </t>
  </si>
  <si>
    <t xml:space="preserve">MATERIAL: NO ESPECIFICADO MEDIDAS: 3.42X1.62 CAMBS: SIN DESCRIPCION PROGRAMA: SIN DESCRIPCION ADICIONALES:CI-0208 DE TABAJO COLOR NEGRO/BEIGE SALA DE JUNTAS 3 </t>
  </si>
  <si>
    <t xml:space="preserve">MATERIAL: MADERA Y METAL MEDIDAS: 0.75X0.75X0.75 CAMBS: SIN DESCRIPCION PROGRAMA: SIN DESCRIPCION ADICIONALES:CI-0864 </t>
  </si>
  <si>
    <t xml:space="preserve">MATERIAL: MELAMINA MEDIDAS: 0.60X0.40 CAMBS: SIN DESCRIPCION PROGRAMA: SIN DESCRIPCION ADICIONALES:CI-0908 DE 1 ENTREPAï¿½O </t>
  </si>
  <si>
    <t xml:space="preserve">MATERIAL: PLASTICO MEDIDAS: 183 X 73 CMS, PLEGABLE. CAMBS: SIN DESCRIPCION PROGRAMA: SIN DESCRIPCION ADICIONALES:CI-2617 </t>
  </si>
  <si>
    <t xml:space="preserve">MATERIAL: PLASTICO MEDIDAS: 183 X 73 CMS, PLEGABLE. CAMBS: SIN DESCRIPCION PROGRAMA: SIN DESCRIPCION ADICIONALES:CI-2618 </t>
  </si>
  <si>
    <t xml:space="preserve">MATERIAL: MADERA Y METAL MEDIDAS: 0.75X0.75X0.75 CAMBS: SIN DESCRIPCION PROGRAMA: SIN DESCRIPCION ADICIONALES:CI-0036 DE 1 ENTREPAÑO COLOR NEGRO/BEIGE </t>
  </si>
  <si>
    <t xml:space="preserve">MATERIAL: MADERA Y METAL MEDIDAS: 1.20X0.60 CAMBS: SIN DESCRIPCION PROGRAMA: SIN DESCRIPCION ADICIONALES:CI-1874 </t>
  </si>
  <si>
    <t xml:space="preserve">MATERIAL: MADERA Y METAL MEDIDAS: 0.75X0.75X0.75 CAMBS: SIN DESCRIPCION PROGRAMA: SIN DESCRIPCION ADICIONALES:CI-0471 </t>
  </si>
  <si>
    <t>MATERIAL: MADERA Y METAL MEDIDAS: 0.60X0.60X0.74 CAMBS: SIN DESCRIPCION PROGRAMA: SIN DESCRIPCION ADICIONALES:CI-1942</t>
  </si>
  <si>
    <t xml:space="preserve">MATERIAL: MADERA Y METAL MEDIDAS: 0.60X0.60X0.45 CAMBS: SIN DESCRIPCION PROGRAMA: SIN DESCRIPCION ADICIONALES:CI-0453 COMBINADO COLOR NEGRO BEIGE </t>
  </si>
  <si>
    <t xml:space="preserve">MATERIAL: MADERA Y METAL MEDIDAS: 0.75X0.75X0.75 CAMBS: SIN DESCRIPCION PROGRAMA: SIN DESCRIPCION ADICIONALES:CI-0802 </t>
  </si>
  <si>
    <t xml:space="preserve">MATERIAL: MADERA MEDIDAS: 1.50X4.47X0.60 COMPONENTES: CON RODAJAS CAMBS: SIN DESCRIPCION PROGRAMA: SIN DESCRIPCION ADICIONALES:CI-0750 PARA EQUIPO DE COMPUTO </t>
  </si>
  <si>
    <t>MATERIAL: MELAMINA MEDIDAS: 1.00X0.50 COMPONENTES: NO ESPECIFICADO CAMBS: SIN DESCRIPCION PROGRAMA: SIN DESCRIPCION ADICIONALES:CI-0903</t>
  </si>
  <si>
    <t xml:space="preserve">MARCA: HP MODELO: DX2400 SERIE: CNC916PM4S CAMBS: SIN DESCRIPCION PROGRAMA: SIN DESCRIPCION ADICIONALES:C.I. 2786. </t>
  </si>
  <si>
    <t xml:space="preserve">MARCA: HEWLETT PACKARD MODELO: 2009M SERIE: 3CQ9263RPH CAMBS: SIN DESCRIPCION PROGRAMA: SIN DESCRIPCION ADICIONALES:CI-1578 LCD 20 </t>
  </si>
  <si>
    <t>MARCA: HEWLETT PACKARD MODELO: V185ES SERIE: CNT91760LM CAMBS: SIN DESCRIPCION PROGRAMA: SIN DESCRIPCION ADICIONALES:CI-1515, PANTALLA LCD 18.5 PULGADAS OBSERVACIONES: Inventario Inicial</t>
  </si>
  <si>
    <t>MARCA: HEWLETT PACKARD MODELO: V185ES SERIE: CNT91760LS CAMBS: SIN DESCRIPCION PROGRAMA: SIN DESCRIPCION ADICIONALES:CI-1517, PANTALLA LCD 18.5 PULGADAS OBSERVACIONES: Inventario Inicial</t>
  </si>
  <si>
    <t>MARCA: HEWLETT PACKARD MODELO: W2207H SERIE: 3CQ84003HC CAMBS: SIN DESCRIPCION PROGRAMA: SIN DESCRIPCION ADICIONALES:CI-1500 OBSERVACIONES: Inventario Inicial</t>
  </si>
  <si>
    <t xml:space="preserve">MARCA: SONY MODELO: SDM-HS73 SERIE: 3250351 CAMBS: SIN DESCRIPCION PROGRAMA: SIN DESCRIPCION ADICIONALES:CI-0570 </t>
  </si>
  <si>
    <t>MARCA: AOC MODELO: TFT17W80PS SERIE: D3284JA233948 CAMBS: SIN DESCRIPCION PROGRAMA: SIN DESCRIPCION ADICIONALES:MONITOR LCD DE 17" 731FW -C.I. 2716</t>
  </si>
  <si>
    <t xml:space="preserve">MARCA: HP MODELO: W15E SERIE: CNK82705J3 CAMBS: SIN DESCRIPCION PROGRAMA: SIN DESCRIPCION ADICIONALES:C.I. 2747 LCD 15 PULGADAS </t>
  </si>
  <si>
    <t xml:space="preserve">MARCA: HEWLETT PACKARD MODELO: 2009M SERIE: 3CQ9263RQ7 CAMBS: SIN DESCRIPCION PROGRAMA: SIN DESCRIPCION ADICIONALES:CI-1571 LCD 20 </t>
  </si>
  <si>
    <t>MARCA: ACER MODELO: S220HQL SERIE: ETLTK0R029224008152400 CAMBS: NO ESPECIFICADO PROGRAMA: WINDOWS 7 ADICIONALES:LCD 22" -C.I. 2715</t>
  </si>
  <si>
    <t xml:space="preserve">MARCA: HP MODELO: W15E SERIE: CNK8151VZ1 CAMBS: SIN DESCRIPCION PROGRAMA: SIN DESCRIPCION ADICIONALES:15 PULGADAS LCD CI=DAP/MNT00043 C.I. 2758 </t>
  </si>
  <si>
    <t xml:space="preserve">MARCA: HEWLETT PACKARD MODELO: W 244BHC SERIE: 3CQ8270W34 CAMBS: SIN DESCRIPCION PROGRAMA: SIN DESCRIPCION ADICIONALES:CI-1561 LCD 24 </t>
  </si>
  <si>
    <t>MARCA: HEWLETT PACKARD MODELO: V185ES SERIE: CNT93561TZ CAMBS: SIN DESCRIPCION PROGRAMA: SIN DESCRIPCION ADICIONALES:CI-1542 LCD 18.5</t>
  </si>
  <si>
    <t xml:space="preserve">MARCA: HEWLETT PACKARD MODELO: S1933 6005 PRO ATHLON SERIE: CNC036Q02H CAMBS: SIN DESCRIPCION PROGRAMA: SIN DESCRIPCION ADICIONALES:C. I. 1786 </t>
  </si>
  <si>
    <t>MARCA: HP MODELO: W15E SERIE: CNK8191573 CAMBS: SIN DESCRIPCION PROGRAMA: SIN DESCRIPCION ADICIONALES:C.I. 2757 LCD 15 PULGADAS</t>
  </si>
  <si>
    <t xml:space="preserve">MARCA: HEWLWTT PACKARD MODELO: V185ES SERIE: CNT93561TG CAMBS: SIN DESCRIPCION PROGRAMA: SIN DESCRIPCION ADICIONALES:CI-1544 LCD 18.5 </t>
  </si>
  <si>
    <t xml:space="preserve">MARCA: HP MODELO: W15E SERIE: CNK8270DVV CAMBS: SIN DESCRIPCION PROGRAMA: SIN DESCRIPCION ADICIONALES:C.I. 2742 LCD 15 PULGADAS </t>
  </si>
  <si>
    <t xml:space="preserve">MARCA: ACER MODELO: GATEWAY HD2201-MX SERIE: M2P8A70R00328 CAMBS: SIN DESCRIPCION PROGRAMA: SIN DESCRIPCION ADICIONALES:CI-1576 LCD 22 </t>
  </si>
  <si>
    <t xml:space="preserve">MARCA: HEWLETT PACKARD MODELO: HPL1710 SERIE: 3CQ9231L2M CAMBS: SIN DESCRIPCION PROGRAMA: SIN DESCRIPCION ADICIONALES:CI-1558 LCD 17 </t>
  </si>
  <si>
    <t xml:space="preserve">MARCA: HEWLETT PACKARD MODELO: HP V241 SERIE: 3CQ43232QW CAMBS: NO ESPECIFICADO PROGRAMA: NO ESPECIFICADO ADICIONALES:C.I. 2816 23.6 PULGADAS LED </t>
  </si>
  <si>
    <t>MARCA: HEWLETT PACKARD MODELO: V221 21.5" SERIE: 6CM4520T1M ADICIONALES:No proporcionadas OBSERVACIONES: Control Interno 2837</t>
  </si>
  <si>
    <t>MARCA: HEWLETT PACKARD MODELO: LE1711 SERIE: 3CQ9365JXC CAMBS: SIN DESCRIPCION PROGRAMA: SIN DESCRIPCION ADICIONALES:CI-1635 OBSERVACIONES: Inventario Inicial</t>
  </si>
  <si>
    <t>MARCA: AOC MODELO: TFT17W80PS SERIE: D3284JA234443 CAMBS: SIN DESCRIPCION PROGRAMA: SIN DESCRIPCION ADICIONALES:MONITOR LCD DE 17" 731FW -C.I. 2711</t>
  </si>
  <si>
    <t>MARCA: AOC MODELO: TFT17W80PS SERIE: D327BJA188767 CAMBS: SIN DESCRIPCION PROGRAMA: SIN DESCRIPCION ADICIONALES:MONITOR LCD DE 17 -C.I. 2719</t>
  </si>
  <si>
    <t xml:space="preserve">MARCA: HP MODELO: W15E SERIE: CNK8270DVC CAMBS: SIN DESCRIPCION PROGRAMA: SIN DESCRIPCION ADICIONALES:CI-2762 LCD 15 PULGADAS </t>
  </si>
  <si>
    <t xml:space="preserve">MARCA: ACER MODELO: GATEWAY HD2201-MX SERIE: MP2P8A70R00290 CAMBS: SIN DESCRIPCION PROGRAMA: SIN DESCRIPCION ADICIONALES:CI-1580 LCD 22 </t>
  </si>
  <si>
    <t xml:space="preserve">MARCA: HEWLETT PACKARD MODELO: 2009M SERIE: 3CQ9263RPQ CAMBS: SIN DESCRIPCION PROGRAMA: SIN DESCRIPCION ADICIONALES:CI-1586 LCD 20 </t>
  </si>
  <si>
    <t xml:space="preserve">MARCA: HEWLETT PACKARD MODELO: V185ES SERIE: CNT93561SY CAMBS: SIN DESCRIPCION PROGRAMA: SIN DESCRIPCION ADICIONALES:CI-1535 LCD 18.5 </t>
  </si>
  <si>
    <t xml:space="preserve">MARCA: HEWLLET PACKARD MODELO: V185ES SERIE: CNT0016519 CAMBS: SIN DESCRIPCION PROGRAMA: SIN DESCRIPCION ADICIONALES:C.I. 1697 </t>
  </si>
  <si>
    <t xml:space="preserve">MARCA: HEWLLET PACKARD MODELO: V185ES SERIE: CNT00164G7 CAMBS: SIN DESCRIPCION PROGRAMA: SIN DESCRIPCION ADICIONALES:C.I. 1708 </t>
  </si>
  <si>
    <t xml:space="preserve">MARCA: HEWLLET PACKARD MODELO: V185ES SERIE: CNT00262QG CAMBS: SIN DESCRIPCION PROGRAMA: SIN DESCRIPCION ADICIONALES:C.I. 1706 </t>
  </si>
  <si>
    <t xml:space="preserve">MARCA: SONY VAIO MODELO: PCDV-17SA1B SERIE: 0012340 CAMBS: SIN DESCRIPCION PROGRAMA: SIN DESCRIPCION ADICIONALES:CI-1390, PANTALLA LCD 17 PULGADAS </t>
  </si>
  <si>
    <t xml:space="preserve">MARCA: HP MODELO: VP15S SERIE: CNC8080PVY CAMBS: SIN DESCRIPCION PROGRAMA: SIN DESCRIPCION ADICIONALES:C.I. 2794, LCD 15 PULGADAS, </t>
  </si>
  <si>
    <t>MARCA: HEWLETT PACKARD MODELO: L1710 SERIE: 3CQ9231LZ1 CAMBS: SIN DESCRIPCION PROGRAMA: SIN DESCRIPCION ADICIONALES:CI-1556 LCD 17</t>
  </si>
  <si>
    <t xml:space="preserve">MARCA: ACER MODELO: GATEWAY HD2201-MX SERIE: M2P8A70R00378 CAMBS: SIN DESCRIPCION PROGRAMA: SIN DESCRIPCION ADICIONALES:CI-1546, PANTALLA LCD 22 PULGADAS </t>
  </si>
  <si>
    <t xml:space="preserve">MARCA: ACER GATEWAY MODELO: HD2201-MX SERIE: M2P8A70R00361 CAMBS: SIN DESCRIPCION PROGRAMA: SIN DESCRIPCION ADICIONALES:CI-1548, PANTALLA LCD 22 PULGADAS </t>
  </si>
  <si>
    <t xml:space="preserve">MARCA: ACER GATEWAY MODELO: HD2201-MX SERIE: M2P8A70R00653 CAMBS: SIN DESCRIPCION PROGRAMA: SIN DESCRIPCION ADICIONALES:CI-1552, PANTALLA LCD 22 PULGADAS </t>
  </si>
  <si>
    <t xml:space="preserve">MARCA: ACER MODELO: GATEWAY SERIE: M2P8A70R00383 CAMBS: SIN DESCRIPCION PROGRAMA: SIN DESCRIPCION ADICIONALES:CI-1582 LCD 22 </t>
  </si>
  <si>
    <t xml:space="preserve">MARCA: HEWLETT PACKARD MODELO: 2009M SERIE: 3CQ9263RQC CAMBS: SIN DESCRIPCION PROGRAMA: SIN DESCRIPCION ADICIONALES:CI-1584 LCD 20 </t>
  </si>
  <si>
    <t xml:space="preserve">MARCA: HEWLETT PACKARD MODELO: HP 2009M SERIE: 3CQ9263RQ5 CAMBS: SIN DESCRIPCION PROGRAMA: SIN DESCRIPCION ADICIONALES:CI-1550 LCD 17" </t>
  </si>
  <si>
    <t xml:space="preserve">MARCA: SAMSUNG MODELO: SYNCMASTER 933 SERIE: CM19N9FSC11399V CAMBS: NO ESPECIFICADO PROGRAMA: SIN DESCRIPCION ADICIONALES:C.I. 1792 PANTALLA LCD DE 17 </t>
  </si>
  <si>
    <t>MARCA: ACER MODELO: P227HQV SERIE: MMLTZAN00120902ECB4311 CAMBS: NO ESPECIFICADO PROGRAMA: WINDOWS 7 ADICIONALES:LCD 22" -C.I. 2713</t>
  </si>
  <si>
    <t xml:space="preserve">MARCA: HP MODELO: HPVS15 SERIE: CNN5330Q7L CAMBS: SIN DESCRIPCION PROGRAMA: SIN DESCRIPCION ADICIONALES:C.I. 2770 LCD 15 PULGADAS </t>
  </si>
  <si>
    <t xml:space="preserve">MARCA: HP MODELO: W15E SERIE: CNK8151Y15 CAMBS: SIN DESCRIPCION PROGRAMA: SIN DESCRIPCION ADICIONALES:C.I. 2768 LCD 15 PULGADAS </t>
  </si>
  <si>
    <t xml:space="preserve">MARCA: HEWLETT PACKARD MODELO: HP V241 SERIE: 3CQ43232R5 CAMBS: NO ESPECIFICADO PROGRAMA: NO ESPECIFICADO ADICIONALES:C.I. 2815 23.6 PULGADAS LED </t>
  </si>
  <si>
    <t>MARCA: HEWLETT PACKARD MODELO: LV1911 SERIE: 6CM4471FT4 ADICIONALES:No proporcionadas OBSERVACIONES: Control Interno 2839</t>
  </si>
  <si>
    <t>MARCA: HEWLETT PACKARD MODELO: V185ES SERIE: CNT91760MH CAMBS: SIN DESCRIPCION PROGRAMA: SIN DESCRIPCION ADICIONALES:CI--1507, PANTALLA LCD DE 18.5 PULGADAS OBSERVACIONES: Inventario Inicial</t>
  </si>
  <si>
    <t>MARCA: HEWLETT PACKARD MODELO: V185ES SERIE: CNT91762ZC CAMBS: SIN DESCRIPCION PROGRAMA: SIN DESCRIPCION ADICIONALES:CI-1521, PANTALLA LCD 18.5 PULGADAS OBSERVACIONES: Inventario Inicial</t>
  </si>
  <si>
    <t>MARCA: HEWLETT PACKARD MODELO: V185ES SERIE: CNT917630Q CAMBS: SIN DESCRIPCION PROGRAMA: SIN DESCRIPCION ADICIONALES:CI-1523, PANTALLA LCD 18.5 PULGADAS OBSERVACIONES: Inventario Inicial</t>
  </si>
  <si>
    <t>MARCA: HEWLETT PACKARD MODELO: V185ES SERIE: CNT91762ZS CAMBS: SIN DESCRIPCION PROGRAMA: SIN DESCRIPCION ADICIONALES:CI-1511, PANTALLA LCD 18.5 PULGADAS OBSERVACIONES: Inventario Inicial</t>
  </si>
  <si>
    <t xml:space="preserve">MARCA: HP MODELO: HPVS15 SERIE: CNN5330Q7T CAMBS: SIN DESCRIPCION PROGRAMA: SIN DESCRIPCION ADICIONALES:C.I. 2791, LCD 15" </t>
  </si>
  <si>
    <t xml:space="preserve">MARCA: HP MODELO: HPVS15 SERIE: CNN5330Q86 CAMBS: SIN DESCRIPCION PROGRAMA: SIN DESCRIPCION ADICIONALES:C.I. 2792, LCD 15" </t>
  </si>
  <si>
    <t xml:space="preserve">MARCA: HP MODELO: HPVS15 SERIE: CNN5330Q88 CAMBS: SIN DESCRIPCION PROGRAMA: SIN DESCRIPCION ADICIONALES:C.I. 2773 LCD 15 PULGADAS </t>
  </si>
  <si>
    <t xml:space="preserve">MARCA: HP MODELO: W15E SERIE: CNK82705JD CAMBS: SIN DESCRIPCION PROGRAMA: SIN DESCRIPCION ADICIONALES:C.I. 2756 LCD 15 PULGADAS </t>
  </si>
  <si>
    <t>MARCA: ACER MODELO: S220 HQL SERIE: ETLTK0R029224008192400 CAMBS: NO ESPECIFICADO PROGRAMA: WINDOWS 7 ADICIONALES:LED 22" .C.I. 2717</t>
  </si>
  <si>
    <t xml:space="preserve">MARCA: HP MODELO: W15E SERIE: CNK8191565, CAMBS: SIN DESCRIPCION PROGRAMA: SIN DESCRIPCION ADICIONALES:C.I 2759 LCD 15 PULGADAS </t>
  </si>
  <si>
    <t xml:space="preserve">MARCA: HP MODELO: W15E SERIE: CNK8341LJ3 CAMBS: SIN DESCRIPCION PROGRAMA: SIN DESCRIPCION ADICIONALES:C.I. 2746 LCD 15 PULGADAS </t>
  </si>
  <si>
    <t xml:space="preserve">MARCA: HP MODELO: 15 SERIE: CNK82705JY CAMBS: SIN DESCRIPCION PROGRAMA: SIN DESCRIPCION ADICIONALES:C.I. 2793. </t>
  </si>
  <si>
    <t xml:space="preserve">MARCA: HP MODELO: PRESARIO CQ1569 SERIE: CNC944QTJZ CAMBS: SIN DESCRIPCION PROGRAMA: SIN DESCRIPCION ADICIONALES:C.I 2784. </t>
  </si>
  <si>
    <t>MARCA: HP MODELO: HPVS15 SERIE: CNN6061MLY CAMBS: SIN DESCRIPCION PROGRAMA: SIN DESCRIPCION ADICIONALES:C.I. 2800, LCD 15"</t>
  </si>
  <si>
    <t>MARCA: HP MODELO: W15E SERIE: CNK8350JBW CAMBS: SIN DESCRIPCION PROGRAMA: SIN DESCRIPCION ADICIONALES:C.I. 2799, LCD 15 PULG.</t>
  </si>
  <si>
    <t xml:space="preserve">MARCA: HEWLETT PACKARD MODELO: V185ES SERIE: CNT93561RK CAMBS: SIN DESCRIPCION PROGRAMA: SIN DESCRIPCION ADICIONALES:CI-1539 LCD 18.5 </t>
  </si>
  <si>
    <t xml:space="preserve">MARCA: HP MODELO: HPVS15 SERIE: CNN5330Q7N CAMBS: SIN DESCRIPCION PROGRAMA: SIN DESCRIPCION ADICIONALES:C.I. 2771 LCD 15 PULGADAS </t>
  </si>
  <si>
    <t>MARCA: HP MODELO: W15E SERIE: CNK9060705 CAMBS: SIN DESCRIPCION PROGRAMA: SIN DESCRIPCION ADICIONALES:C.I. 2797, LCD 15 PULG.</t>
  </si>
  <si>
    <t xml:space="preserve">MARCA: HP MODELO: W15E SERIE: CNK819156X CAMBS: SIN DESCRIPCION PROGRAMA: SIN DESCRIPCION ADICIONALES:C.I. 2751 LCD 15 PULGADAS </t>
  </si>
  <si>
    <t xml:space="preserve">MARCA: HP MODELO: W15E SERIE: CNQ82115FP, CNK819156L, CNK8191565, CNK8191560 CAMBS: SIN DESCRIPCION PROGRAMA: SIN DESCRIPCION ADICIONALES:DAP/MNT00007 C.I. 2764 LCD 15 PULGADAS DAP/MNT00064 DAP/MNT00076 DAP/MNT00082 </t>
  </si>
  <si>
    <t xml:space="preserve">MARCA: HP MODELO: W15E SERIE: CNK819156L, CAMBS: SIN DESCRIPCION PROGRAMA: SIN DESCRIPCION ADICIONALES:C.I. 2767 LCD 15 PULGADAS </t>
  </si>
  <si>
    <t xml:space="preserve">MARCA: HP MODELO: W15E SERIE: CNK8270DV8 CAMBS: SIN DESCRIPCION PROGRAMA: SIN DESCRIPCION ADICIONALES:C.I. 2743 LCD 15 PULGADAS </t>
  </si>
  <si>
    <t>MARCA: ACER MODELO: S220HQL SERIE: ETLTK0R029224007E62400 CAMBS: NO ESPECIFICADO PROGRAMA: WINDOWS 7 ADICIONALES:LED " -C.I. 2718</t>
  </si>
  <si>
    <t>MARCA: HP MODELO: W15E SERIE: CNK82114F1 CAMBS: SIN DESCRIPCION PROGRAMA: SIN DESCRIPCION ADICIONALES:C.I 2777, LCD 15 PULG.</t>
  </si>
  <si>
    <t xml:space="preserve">MARCA: HP MODELO: W15E SERIE: CNK8151Y1D CAMBS: SIN DESCRIPCION PROGRAMA: SIN DESCRIPCION ADICIONALES:C.I. 2796, LCD 15 PULGADAS </t>
  </si>
  <si>
    <t xml:space="preserve">MARCA: HP MODELO: PRESARIO CQ1569 SERIE: CNC944QTLM CAMBS: SIN DESCRIPCION PROGRAMA: SIN DESCRIPCION ADICIONALES:C.I. 2785. </t>
  </si>
  <si>
    <t xml:space="preserve">MARCA: HP MODELO: W15E SERIE: CNK8151Y1K CAMBS: SIN DESCRIPCION PROGRAMA: SIN DESCRIPCION ADICIONALES:15 PULGADAS LCD CI=DAP/MNT00114 C.I. 2749 </t>
  </si>
  <si>
    <t xml:space="preserve">MARCA: HEWLETT PACKARD MODELO: 1702 SERIE: CNN5302TH3 CAMBS: SIN DESCRIPCION PROGRAMA: SIN DESCRIPCION ADICIONALES:CI-1286 PANTALLA PLANTA DE 17" </t>
  </si>
  <si>
    <t xml:space="preserve">MARCA: SONY VAIO MODELO: PCVD-17SA1B SERIE: 0010726 CAMBS: SIN DESCRIPCION PROGRAMA: SIN DESCRIPCION ADICIONALES:CI-1361 </t>
  </si>
  <si>
    <t xml:space="preserve">MARCA: HP MODELO: HPVS15 SERIE: CNN5330Q8Q CAMBS: SIN DESCRIPCION PROGRAMA: SIN DESCRIPCION ADICIONALES:C.I. 2772 LCD 15 PULGADAS </t>
  </si>
  <si>
    <t xml:space="preserve">MARCA: HP MODELO: HPVS15 SERIE: CNN6111F6Z CAMBS: SIN DESCRIPCION PROGRAMA: SIN DESCRIPCION ADICIONALES:C.I. 2769 LCD 15 PULGADAS </t>
  </si>
  <si>
    <t>MARCA: AOC MODELO: TFT17W80PS SERIE: D3284JA234524 CAMBS: SIN DESCRIPCION PROGRAMA: SIN DESCRIPCION ADICIONALES:MONITOR LCD DE 17 -C.I. 2720</t>
  </si>
  <si>
    <t>MARCA: HP MODELO: W15E SERIE: CNK82114V2 CAMBS: SIN DESCRIPCION PROGRAMA: SIN DESCRIPCION ADICIONALES:C.I. 2779, LCD 15 PULG.</t>
  </si>
  <si>
    <t xml:space="preserve">MARCA: HP MODELO: W15E SERIE: CNKI8151Y16 CAMBS: SIN DESCRIPCION PROGRAMA: SIN DESCRIPCION ADICIONALES:C.I. 2775, LCD 15 PULGADAS </t>
  </si>
  <si>
    <t xml:space="preserve">MARCA: HP MODELO: W15E SERIE: CNK8191560 CAMBS: SIN DESCRIPCION PROGRAMA: SIN DESCRIPCION ADICIONALES:DAP/MNT00007 C.I. 2754 LCD 15 PULGADAS. DAP/MNT00064 DAP/MNT00076 DAP/MNT00082 </t>
  </si>
  <si>
    <t xml:space="preserve">MARCA: HEWLETT PACKARD MODELO: NO ESPECIFICADO SERIE: CNK8350JBR CAMBS: SIN DESCRIPCION PROGRAMA: SIN DESCRIPCION ADICIONALES:C.I. 2744 LCD 15 PULGADAS </t>
  </si>
  <si>
    <t xml:space="preserve">MARCA: HP MODELO: W15E SERIE: CNK8341VPW CAMBS: SIN DESCRIPCION PROGRAMA: SIN DESCRIPCION ADICIONALES:15 PULGADAS LCD MARCA HP CI=DAOP/MNT00518 C.I. 2752 </t>
  </si>
  <si>
    <t xml:space="preserve">MARCA: HEWLETT PACKARD MODELO: HPL1710 SERIE: 3CQ9231L4S CAMBS: SIN DESCRIPCION PROGRAMA: SIN DESCRIPCION ADICIONALES:CI-1564 LCD 17 </t>
  </si>
  <si>
    <t xml:space="preserve">MARCA: HEWLETT PACKARD MODELO: 2009M SERIE: 3CQ9263RPP CAMBS: SIN DESCRIPCION PROGRAMA: SIN DESCRIPCION ADICIONALES:CI-1566 LCD 20 </t>
  </si>
  <si>
    <t xml:space="preserve">MARCA: HEWLETT PACKARD MODELO: HPL1710 SERIE: 3CQ9231L4Z CAMBS: SIN DESCRIPCION PROGRAMA: SIN DESCRIPCION ADICIONALES:CI-1622 LCD 17 </t>
  </si>
  <si>
    <t>MARCA: ACER MODELO: S220 HQL SERIE: ETLTK0R029224007EA2400 CAMBS: NO ESPECIFICADO PROGRAMA: WINDOWS 7 ADICIONALES:-C.I. 2714</t>
  </si>
  <si>
    <t>MARCA: HEWLETT PACKARD MODELO: V221 21.5" SERIE: 6CM4520T1L ADICIONALES:No proporcionadas OBSERVACIONES: Control Interno 2836</t>
  </si>
  <si>
    <t>MARCA: HEWLETT PACKARD MODELO: V221 21.5" SERIE: 6CM4520SG8 ADICIONALES:No proporcionadas OBSERVACIONES: Control Interno 2835</t>
  </si>
  <si>
    <t>MARCA: HEWLETT PACKARD MODELO: E2T08AA SERIE: 6CM4520T1T ADICIONALES:No proporcionadas OBSERVACIONES: Control Interno 2834</t>
  </si>
  <si>
    <t>MARCA: LG MODELO: 24M37H SERIE: 506NTTQ6N201 C.I.: 2850 ADICIONALES: OBSERVACIONES: LED DE 23.5"</t>
  </si>
  <si>
    <t>MARCA: LG MODELO: 24M37H SERIE: 506NTNH6N207 C.I.: 2851 ADICIONALES: OBSERVACIONES: LED 23.5"</t>
  </si>
  <si>
    <t>MARCA: LG MODELO: 24M37H SERIE: 506NTQD6N196 C.I.: 2852 ADICIONALES: OBSERVACIONES: LED 23.5"</t>
  </si>
  <si>
    <t>MARCA: HEWLETT PACKARD MODELO: V185ES SERIE: CNT91762Z9 CAMBS: SIN DESCRIPCION PROGRAMA: SIN DESCRIPCION ADICIONALES:CI-1506 OBSERVACIONES: Inventario Inicial</t>
  </si>
  <si>
    <t>MARCA: HEWLET PACKARD MODELO: V185ES SERIE: CNT91760LG CAMBS: SIN DESCRIPCION PROGRAMA: SIN DESCRIPCION ADICIONALES:CI-1527 OBSERVACIONES: Inventario Inicial</t>
  </si>
  <si>
    <t>MARCA: HEWLETT PACKARD MODELO: V185ES SERIE: CNT917632R CAMBS: SIN DESCRIPCION PROGRAMA: SIN DESCRIPCION ADICIONALES:CI-1525, PANTALLA LCD 18.5 PULGADAS OBSERVACIONES: Inventario Inicial</t>
  </si>
  <si>
    <t>MARCA: HEWLETT PACKARD MODELO: V185ES SERIE: CNT91762ZZ CAMBS: SIN DESCRIPCION PROGRAMA: SIN DESCRIPCION ADICIONALES:CI-1513, PANTALLA LCD 18.5 PULGADAS OBSERVACIONES: Inventario Inicial</t>
  </si>
  <si>
    <t>MARCA: HEWLETT PACKARD MODELO: PE-1242 SERIE: CNP351F0WK CAMBS: SIN DESCRIPCION PROGRAMA: SIN DESCRIPCION ADICIONALES:CI-0594 OBSERVACIONES: Inventario Inicial</t>
  </si>
  <si>
    <t>MARCA: HEWLETT PACKARD MODELO: 1502 SERIE: CNP351F0WZ CAMBS: SIN DESCRIPCION PROGRAMA: SIN DESCRIPCION ADICIONALES:CI-0602 OBSERVACIONES: Inventario Inicial</t>
  </si>
  <si>
    <t xml:space="preserve">MARCA: HEWLETT PACKARD MODELO: HPL1710 SERIE: 3CQ82900VS CAMBS: SIN DESCRIPCION PROGRAMA: SIN DESCRIPCION ADICIONALES:CI-1620 LCD 17 </t>
  </si>
  <si>
    <t xml:space="preserve">MARCA: HEWLETT PACKARD MODELO: LA2405X SERIE: CN42341CJP CAMBS: NO ESPECIFICADO PROGRAMA: NO ESPECIFICADO ADICIONALES:C.I. 2677 </t>
  </si>
  <si>
    <t xml:space="preserve">MARCA: HEWLETT PACKARD MODELO: TSS-23M10 HD COLOR DISPLAY SERIE: TS23103466 CAMBS: SIN DESCRIPCION PROGRAMA: SIN DESCRIPCION ADICIONALES:1784 </t>
  </si>
  <si>
    <t>MARCA: HEWLETT PACKARD MODELO: V185ES SERIE: CNT93561V3 CAMBS: SIN DESCRIPCION PROGRAMA: SIN DESCRIPCION ADICIONALES:CI-1531 LCD 18.5</t>
  </si>
  <si>
    <t xml:space="preserve">MARCA: HEWLETT PACKARD MODELO: V185ES SERIE: CNT93561TD CAMBS: SIN DESCRIPCION PROGRAMA: SIN DESCRIPCION ADICIONALES:CI-1533 LCD 18.5 </t>
  </si>
  <si>
    <t xml:space="preserve">MARCA: HEWLETT PACKARD MODELO: V185ES SERIE: CNT93561TQ CAMBS: SIN DESCRIPCION PROGRAMA: SIN DESCRIPCION ADICIONALES:CI-1537 LCD 18.5 </t>
  </si>
  <si>
    <t xml:space="preserve">MARCA: HEWLETT PACKARD 6005PRO MODELO: S1933 6055 PRO ATHLON SERIE: CNC031PZL8 CAMBS: SIN DESCRIPCION PROGRAMA: SIN DESCRIPCION ADICIONALES:1785 </t>
  </si>
  <si>
    <t xml:space="preserve">MARCA: HEWLETT PACKARD MODELO: S1933 6005 PRO ATHLON SERIE: CNC036Q02K CAMBS: SIN DESCRIPCION PROGRAMA: SIN DESCRIPCION ADICIONALES:C. I. 1787 </t>
  </si>
  <si>
    <t xml:space="preserve">MARCA: HEWLETT PACKARD 6005PRO MODELO: S1933 6500 PRO ATHLON X2 B24 SERIE: CNC036PZKX CAMBS: SIN DESCRIPCION PROGRAMA: SIN DESCRIPCION ADICIONALES:C. I. 1788 </t>
  </si>
  <si>
    <t xml:space="preserve">MARCA: HP MODELO: W15E SERIE: CNK8191578 CAMBS: SIN DESCRIPCION PROGRAMA: SIN DESCRIPCION ADICIONALES:C.I. 2753 LCD 15 PULGADAS </t>
  </si>
  <si>
    <t xml:space="preserve">MARCA: HP MODELO: LV1561WS SERIE: CNC916PM57 CAMBS: SIN DESCRIPCION PROGRAMA: SIN DESCRIPCION ADICIONALES:C.I. 2788. </t>
  </si>
  <si>
    <t>MARCA: HEWLETT PACKARD MODELO: 2009M SERIE: 3CQ9263RPV CAMBS: SIN DESCRIPCION PROGRAMA: SIN DESCRIPCION ADICIONALES:CI-1618 LCD 20</t>
  </si>
  <si>
    <t xml:space="preserve">MARCA: HEWLETT PACKARD MODELO: 2009M SERIE: 3CQ9263RXW CAMBS: SIN DESCRIPCION PROGRAMA: SIN DESCRIPCION ADICIONALES:CI-1568 LCD 20 </t>
  </si>
  <si>
    <t xml:space="preserve">MARCA: ACER GATEWAY MODELO: GATEWAY HD2201-MX SERIE: M2P8A70R00615 CAMBS: SIN DESCRIPCION PROGRAMA: SIN DESCRIPCION ADICIONALES:CI-1573 LCD 22 </t>
  </si>
  <si>
    <t>MARCA: HP MODELO: DX2400 SERIE: CNC916PM51 CAMBS: SIN DESCRIPCION PROGRAMA: SIN DESCRIPCION ADICIONALES:C.I. 2787.</t>
  </si>
  <si>
    <t>MARCA: HEWLETT PACKARD MODELO: HP1502 SERIE: CNP351F03S CAMBS: SIN DESCRIPCION PROGRAMA: SIN DESCRIPCION ADICIONALES:CI-0598 OBSERVACIONES: Inventario Inicial</t>
  </si>
  <si>
    <t>MATERIAL: MADERA MEDIDAS: 2.54X1.68 CAMBS: SIN DESCRIPCION PROGRAMA: SIN DESCRIPCION ADICIONALES:CI-0913 DE 1 ENTREPAÑO COLOR BLANCO</t>
  </si>
  <si>
    <t xml:space="preserve">MARCA: CUMINS CAPACIDAD: NO ESPECIFICADO CAMBS: SIN DESCRIPCION PROGRAMA: SIN DESCRIPCION ADICIONALES:CI-1943 SERIE 45637164 </t>
  </si>
  <si>
    <t xml:space="preserve">MARCA: HEWLETT PACKARD MODELO: CB536A SERIE: CNGZ896015 VELOCIDAD: 19PPM CAMBS: SIN DESCRIPCION PROGRAMA: SIN DESCRIPCION PRUEBA: SIN DESCRIPCION ADICIONALES:CI-1570 </t>
  </si>
  <si>
    <t xml:space="preserve">MARCA: HEWLETT PACKARD MODELO: PHOTOSMART B209A SERIE: CN02M32459 VELOCIDAD: NO ESPECIFICADO CAMBS: SIN DESCRIPCION PROGRAMA: SIN DESCRIPCION PRUEBA: SIN DESCRIPCION ADICIONALES:C.I. 1720. DONADO AL PDR. </t>
  </si>
  <si>
    <t xml:space="preserve">MARCA: HEWLETT PACKARD MODELO: LASER JET DNF MFP SERIE: CNB9B82B5G VELOCIDAD: NO ESPECIFICADO CAMBS: SIN DESCRIPCION PROGRAMA: SIN DESCRIPCION PRUEBA: SIN DESCRIPCION ADICIONALES:C.I. 1769 </t>
  </si>
  <si>
    <t xml:space="preserve">MARCA: MD CAPACIDAD: NO ESPECIFICADO CAMBS: SIN DESCRIPCION PROGRAMA: SIN DESCRIPCION ADICIONALES:CI-0427 DIGITAL PROFESIONAL MAESTRO </t>
  </si>
  <si>
    <t xml:space="preserve">MATERIAL: NO ESPECIFICADO MEDIDAS: 2.40X0.50 CAMBS: SIN DESCRIPCION PROGRAMA: SIN DESCRIPCION ADICIONALES:CI-1482 PARA BANDERA 151101081011100001 </t>
  </si>
  <si>
    <t xml:space="preserve">MARCA: SOLA B/S CAPACIDAD: NO ESPECIFICADO SERIE: SIN DESCRIPCION CAMBS: SIN DESCRIPCION PROGRAMA: SIN DESCRIPCION ADICIONALES:CI-0631 MODELO MICRO SEA SR 480 SERIE E-00-G-22581 </t>
  </si>
  <si>
    <t xml:space="preserve">MARCA: ISB SOLA BASIC CAPACIDAD: NO ESPECIFICADO SERIE: SIN DESCRIPCION CAMBS: SIN DESCRIPCION PROGRAMA: SIN DESCRIPCION ADICIONALES:CI-0600 MODELO MICRO SR 480 SERIE E-02-J-47063 </t>
  </si>
  <si>
    <t xml:space="preserve">MARCA: SOLA BASIC CAPACIDAD: NO ESPECIFICADO SERIE: SIN DESCRIPCION CAMBS: SIN DESCRIPCION PROGRAMA: SIN DESCRIPCION ADICIONALES:CI-0564 MODELO ISB SERIE E-02-J-47082 </t>
  </si>
  <si>
    <t xml:space="preserve">MARCA: SOLA BASIC CAPACIDAD: NO ESPECIFICADO SERIE: SIN DESCRIPCION CAMBS: SIN DESCRIPCION PROGRAMA: SIN DESCRIPCION ADICIONALES:CI-0103 MODELO SEA 480 SERIE E-02-F-19498, 4 CONTACTOS </t>
  </si>
  <si>
    <t xml:space="preserve">MARCA: ISB SOLA BASIC CAPACIDAD: NO ESPECIFICADO SERIE: SIN DESCRIPCION CAMBS: SIN DESCRIPCION PROGRAMA: SIN DESCRIPCION ADICIONALES:CI-0561 MODELO MICRO SR 480 SERIE E-02-J-00776, 4 CONTACTOS </t>
  </si>
  <si>
    <t xml:space="preserve">MARCA: MICRO SEA CAPACIDAD: NO ESPECIFICADO SERIE: SIN DESCRIPCION CAMBS: SIN DESCRIPCION PROGRAMA: SIN DESCRIPCION ADICIONALES:CI-0372 MODELO SR-480 SERIE E-02-F19492 </t>
  </si>
  <si>
    <t xml:space="preserve">MARCA: ISB SOLA BASIC CAPACIDAD: NO ESPECIFICADO SERIE: SIN DESCRIPCION CAMBS: SIN DESCRIPCION PROGRAMA: SIN DESCRIPCION ADICIONALES:CI-1486 MICRO SR INET 480, S/N:E-05-G-00629 </t>
  </si>
  <si>
    <t>MARCA: TRIPPLITE MODELO: INTERNET350U SERIE: 2313FY0BC784902944 ADICIONALES:No proporcionadas OBSERVACIONES: Control Interno 2823</t>
  </si>
  <si>
    <t>MARCA: TRIPPLITE MODELO: INTERNET350U SERIE: 2313FY0BC784902953 ADICIONALES:No proporcionadas OBSERVACIONES: Control Interno 2824</t>
  </si>
  <si>
    <t>MARCA: TRIPPLITE MODELO: INTERNET350U SERIE: 2313FY0BC784902954 ADICIONALES:No proporcionadas OBSERVACIONES: Control Interno 2825</t>
  </si>
  <si>
    <t>MARCA: TRIPPLITE MODELO: INTERNET350U SERIE: 2436FVHBC784901817 ADICIONALES:No proporcionadas OBSERVACIONES: Control Interno 2826</t>
  </si>
  <si>
    <t>MARCA: TRIPPLITE MODELO: INTERNET350U SERIE: 2436FVHBC784901852 ADICIONALES:No proporcionadas OBSERVACIONES: Control Interno 2827</t>
  </si>
  <si>
    <t>MARCA: TRIPPLITE MODELO: INTERNET350U SERIE: 2436FVHBC784901877 ADICIONALES:No proporcionadas OBSERVACIONES: Control Interno 2828</t>
  </si>
  <si>
    <t>MARCA: SOLA BASIC SB CAPACIDAD: NO ESPECIFICADO SERIE: SIN DESCRIPCION CAMBS: SIN DESCRIPCION PROGRAMA: SIN DESCRIPCION ADICIONALES:CI-0266 SERIE E97K02812 OBSERVACIONES: Inventario Inicial</t>
  </si>
  <si>
    <t>MARCA: SAMSUNG SERIE: Z1WV3CBZ400146 MEDIDAS: LCD DE 46 CAMBS: NO ESPECIFICADO PROGRAMA: CONVENIO 102 ADICIONALES:C.I. 2654 RESGUARDO 150100003021900002 OBSERVACIONES: Inventario Inicial</t>
  </si>
  <si>
    <t>MARCA: BENQ MEDIDAS: 128X171 CAMBS: SIN DESCRIPCION PROGRAMA: SIN DESCRIPCION ADICIONALES:128X171 SERIE 08061516354 -C.I. 2709</t>
  </si>
  <si>
    <t>MARCA: DRAPER MEDIDAS: NO ESPECIFICADO CAMBS: SIN DESCRIPCION PROGRAMA: SIN DESCRIPCION ADICIONALES:CI-0441 (PROGRAMA PDIM MODELO CONSUL OBSERVACIONES: Inventario Inicial</t>
  </si>
  <si>
    <t>CAMBS: SIN DESCRIPCION PROGRAMA: SIN DESCRIPCION ADICIONALES:CI-0397 DESPLEGABLE PARA MURO DE 2.10X2.10 METROS COLOR MATE OBSERVACIONES: Inventario Inicial</t>
  </si>
  <si>
    <t xml:space="preserve">MATERIAL: METAL COMPONENTES: DE 4 GANCHOS CAMBS: SIN DESCRIPCION PROGRAMA: SIN DESCRIPCION ADICIONALES:CI-0466 </t>
  </si>
  <si>
    <t xml:space="preserve">MATERIAL: MADERA COMPONENTES: DE 5 GANCHOS CAMBS: SIN DESCRIPCION PROGRAMA: SIN DESCRIPCION ADICIONALES:CI-0547 </t>
  </si>
  <si>
    <t xml:space="preserve">MATERIAL: MADERA COMPONENTES: DE 6 GANCHOS CAMBS: SIN DESCRIPCION PROGRAMA: SIN DESCRIPCION ADICIONALES:CI-0556 </t>
  </si>
  <si>
    <t xml:space="preserve">MATERIAL: METAL COMPONENTES: DE 4 GANCHOS CAMBS: SIN DESCRIPCION PROGRAMA: SIN DESCRIPCION ADICIONALES:CI-2552 </t>
  </si>
  <si>
    <t xml:space="preserve">MATERIAL: METAL COMPONENTES: DE 3 GANCHOS CAMBS: SIN DESCRIPCION PROGRAMA: SIN DESCRIPCION ADICIONALES:CI-0103 </t>
  </si>
  <si>
    <t xml:space="preserve">MATERIAL: METAL COMPONENTES: DE 4 GANCHOS CAMBS: SIN DESCRIPCION PROGRAMA: SIN DESCRIPCION ADICIONALES:CI-0983 </t>
  </si>
  <si>
    <t>MARCA: ALFRA MODELO: SERIE: ADICIONALES:No proporcionadas OBSERVACIONES: COLOR BLANCO C.I.2988</t>
  </si>
  <si>
    <t>MARCA: S/M MODELO: S/M SERIE: S/S C.I.: 1848 ADICIONALES: OBSERVACIONES: PORTA LLAVES METALICO</t>
  </si>
  <si>
    <t xml:space="preserve">MATERIAL: METAL CAMBS: SIN DESCRIPCION PROGRAMA: SIN DESCRIPCION ADICIONALES:CI-2566 CONJUNTO DE 300)PARA HABILITACION DEL AREA DE ARCHIVO MUERTO </t>
  </si>
  <si>
    <t>MARCA: SONY MODELO: VPL-DX102 SERIE: S017009979R ADICIONALES:No proporcionadas OBSERVACIONES: Control Interno 2840</t>
  </si>
  <si>
    <t>MARCA: SONY MODELO: VPL-EX70 SERIE: 7012933943S CAMBS: SIN DESCRIPCION PROGRAMA: SIN DESCRIPCION ADICIONALES:CI-1632 OBSERVACIONES: Inventario Inicial</t>
  </si>
  <si>
    <t>MARCA: SONY MODELO: VPL-C56 SERIE: 21501 CAMBS: SIN DESCRIPCION PROGRAMA: SIN DESCRIPCION ADICIONALES:CI-0656 OBSERVACIONES: Inventario Inicial</t>
  </si>
  <si>
    <t>MARCA: SONY MODELO: VPL-EX70 SERIE: 7008258937S CAMBS: SIN DESCRIPCION PROGRAMA: SIN DESCRIPCION ADICIONALES:CI-1631 OBSERVACIONES: Inventario Inicial</t>
  </si>
  <si>
    <t>MARCA: SONY MODELO: VLP-EX3 SERIE: 3011418632 CAMBS: SIN DESCRIPCION PROGRAMA: SIN DESCRIPCION ADICIONALES:CI-1478 OBSERVACIONES: Inventario Inicial</t>
  </si>
  <si>
    <t>MARCA: SONY MODELO: VPL-CS6 SERIE: 37213 CAMBS: SIN DESCRIPCION PROGRAMA: SIN DESCRIPCION ADICIONALES:CI-0657, CONECTORES VGA, RCA Y S-VIDEO OBSERVACIONES: Inventario Inicial</t>
  </si>
  <si>
    <t xml:space="preserve">COLOR: NEGRO MATERIAL: MADERA COMPONENTES: DE 3 PLAZAS CAMBS: SIN DESCRIPCION PROGRAMA: SIN DESCRIPCION ADICIONALES:CI-0010 ACOJINADO EN PIEL </t>
  </si>
  <si>
    <t xml:space="preserve">COLOR: NEGRO MATERIAL: MADERA COMPONENTES: DE 2 PLAZAS CAMBS: SIN DESCRIPCION PROGRAMA: SIN DESCRIPCION ADICIONALES:CI-0011 ACOJINADO EN PIEL </t>
  </si>
  <si>
    <t>COLOR: AZUL REY MATERIAL: NO ESPECIFICADO COMPONENTES: DE 3 PLAZAS CAMBS: SIN DESCRIPCION PROGRAMA: SIN DESCRIPCION ADICIONALES:CI-1351 ACOJINADO EN PLIANA 151101031011350002</t>
  </si>
  <si>
    <t xml:space="preserve">COLOR: NEGRO MATERIAL: NO ESPECIFICADO COMPONENTES: DE 3 PLAZAS CAMBS: SIN DESCRIPCION PROGRAMA: SIN DESCRIPCION ADICIONALES:CI-1921 TAPIZADO EN PLIANA </t>
  </si>
  <si>
    <t>MARCA: SANYO MODELO: NO ESPECIFICADO COLOR: GRIS CON NEGRO CAMBS: SIN DESCRIPCION PROGRAMA: SIN DESCRIPCION ADICIONALES:-C.I. 2710</t>
  </si>
  <si>
    <t xml:space="preserve">CAMBS: SIN DESCRIPCION PROGRAMA: SIN DESCRIPCION ADICIONALES:CI-2616 MABE, RM-V21WIML, S/N:0909A332571. </t>
  </si>
  <si>
    <t>MARCA: GENERAL ELECTRIC COMPONENTES: NO ESPECIFICADO CAMBS: SIN DESCRIPCION PROGRAMA: SIN DESCRIPCION ADICIONALES:CI-0512 Y CALENTADOR DE AGUA MOD EGE604LM SERIE 0004EE04506 OBSERVACIONES: Inventario Inicial</t>
  </si>
  <si>
    <t>MARCA: A PLUS MODELO: NO ESPECIFICADO CAMBS: SIN DESCRIPCION PROGRAMA: SIN DESCRIPCION ADICIONALES:CI-0728 S/S OBSERVACIONES: Inventario Inicial</t>
  </si>
  <si>
    <t>MARCA: TDE MODELO: PRO NET CAMBS: SIN DESCRIPCION PROGRAMA: SIN DESCRIPCION ADICIONALES:CI-0099 S/21055682, 4 CONTACTOS OBSERVACIONES: Inventario Inicial</t>
  </si>
  <si>
    <t xml:space="preserve">MARCA: ISB SOLA BASIC MODELO: MICROVOLT INET CAMBS: SIN DESCRIPCION PROGRAMA: SIN DESCRIPCION ADICIONALES:CI-0770 SERIE E-04-C-37802 </t>
  </si>
  <si>
    <t>MARCA: SOLA BASIC CAMBS: SIN DESCRIPCION PRUEBA: SIN DESCRIPCION PROGRAMA: SIN DESCRIPCION ADICIONALES:CI-0077 MODELO ISB SERIE E-02H22458 -</t>
  </si>
  <si>
    <t xml:space="preserve">MARCA: SOLA BASIC CAMBS: SIN DESCRIPCION PRUEBA: SIN DESCRIPCION PROGRAMA: SIN DESCRIPCION ADICIONALES:CI-0136 MODELO ISB SR-480 SERIE E-02-F-19500 </t>
  </si>
  <si>
    <t xml:space="preserve">MARCA: SOLA CAMBS: SIN DESCRIPCION PRUEBA: SIN DESCRIPCION PROGRAMA: SIN DESCRIPCION ADICIONALES:CI-0364 MODELO BASIC SERIE E-02K01647 </t>
  </si>
  <si>
    <t xml:space="preserve">MARCA: ISB SOLA BASIC MODELO: MICROVOLT INET 200 CAMBS: SIN DESCRIPCION PROGRAMA: SIN DESCRIPCION ADICIONALES:CI--0823 </t>
  </si>
  <si>
    <t>MARCA: TDE MODELO: PRO PC CAMBS: SIN DESCRIPCION PROGRAMA: SIN DESCRIPCION ADICIONALES:CI-0074 SERIE 010054202 OBSERVACIONES: Inventario Inicial</t>
  </si>
  <si>
    <t>MARCA: TDE MAX 1000 MODELO: NO ESPECIFICADO CAMBS: SIN DESCRIPCION PROGRAMA: SIN DESCRIPCION ADICIONALES:CI-0842 SERIE 015009933 OBSERVACIONES: Inventario Inicial</t>
  </si>
  <si>
    <t>MARCA: A PLUS MODELO: NO ESPECIFICADO CAMBS: SIN DESCRIPCION PROGRAMA: SIN DESCRIPCION ADICIONALES:CI-0055 SERIE 1747M09813 OBSERVACIONES: Inventario Inicial</t>
  </si>
  <si>
    <t>MARCA: TDE MODELO: PRO PC CAMBS: SIN DESCRIPCION PROGRAMA: SIN DESCRIPCION ADICIONALES:CI-0399 SERIE 010024220 OBSERVACIONES: Inventario Inicial</t>
  </si>
  <si>
    <t>MARCA: TDE MODELO: PC CAMBS: SIN DESCRIPCION PROGRAMA: SIN DESCRIPCION ADICIONALES:CI-0064 SERIE 010062639 OBSERVACIONES: Inventario Inicial</t>
  </si>
  <si>
    <t>MARCA: TDE MODELO: PRO NET CAMBS: SIN DESCRIPCION PROGRAMA: SIN DESCRIPCION ADICIONALES:CI-0480 SERIE 0210042537 OBSERVACIONES: Inventario Inicial</t>
  </si>
  <si>
    <t>MARCA: TDE MODELO: PRO NET CAMBS: SIN DESCRIPCION PROGRAMA: SIN DESCRIPCION ADICIONALES:CI-0580 SERIE 010109137 OBSERVACIONES: Inventario Inicial</t>
  </si>
  <si>
    <t>MARCA: ALASKA MODELO: TDE CAMBS: SIN DESCRIPCION PROGRAMA: SIN DESCRIPCION ADICIONALES:CI-0494 S/S OBSERVACIONES: Inventario Inicial</t>
  </si>
  <si>
    <t xml:space="preserve">MARCA: ISB SOLA BASIC CAMBS: SIN DESCRIPCION PRUEBA: SIN DESCRIPCION PROGRAMA: SIN DESCRIPCION ADICIONALES:CI-0704 MODELO MICROVOLT NET SERIE E-01-E-05485 </t>
  </si>
  <si>
    <t xml:space="preserve">MARCA: SOLA SB CAMBS: SIN DESCRIPCION PRUEBA: SIN DESCRIPCION PROGRAMA: SIN DESCRIPCION ADICIONALES:CI-0117 SEA 480 SERIE E-02-F-19499 </t>
  </si>
  <si>
    <t xml:space="preserve">MARCA: SOLA BASIC CAMBS: SIN DESCRIPCION PRUEBA: SIN DESCRIPCION PROGRAMA: SIN DESCRIPCION ADICIONALES:CI-0123 MODELO ISB SERIE E-02-H-22495 </t>
  </si>
  <si>
    <t xml:space="preserve">MARCA: SOLA S/B MODELO: PC-500 CAMBS: SIN DESCRIPCION PROGRAMA: SIN DESCRIPCION ADICIONALES:CI-0630 SERIE 95-A </t>
  </si>
  <si>
    <t xml:space="preserve">MARCA: TDE CAMBS: SIN DESCRIPCION PRUEBA: SIN DESCRIPCION PROGRAMA: SIN DESCRIPCION ADICIONALES:CI-1221 MODELO PRO NET SERIE 0210042549 </t>
  </si>
  <si>
    <t xml:space="preserve">MARCA: COMPLET MODELO: NO ESPECIFICADO CAMBS: SIN DESCRIPCION PROGRAMA: SIN DESCRIPCION ADICIONALES:CI-1485 S/N:07310327 </t>
  </si>
  <si>
    <t xml:space="preserve">MARCA: SOLA BASIC CAMBS: SIN DESCRIPCION PRUEBA: SIN DESCRIPCION PROGRAMA: SIN DESCRIPCION ADICIONALES:CI-0068 SERIE E-02-H-00307, 4 CONTACTOS, MOD. ISB </t>
  </si>
  <si>
    <t xml:space="preserve">MARCA: SOLA BASIC ISB CAMBS: SIN DESCRIPCION PRUEBA: SIN DESCRIPCION PROGRAMA: SIN DESCRIPCION ADICIONALES:CI-0155 MODELO SR 480 SERIE E-02-J-47269 </t>
  </si>
  <si>
    <t xml:space="preserve">MARCA: TDE MODELO: PRO PC CAMBS: SIN DESCRIPCION PROGRAMA: SIN DESCRIPCION ADICIONALES:CI-1048, 4 CONTACTOS, SERIE 10024217 </t>
  </si>
  <si>
    <t>MARCA: TDE MODELO: PRO NET CAMBS: SIN DESCRIPCION PROGRAMA: SIN DESCRIPCION ADICIONALES:CI-0716 SERIE 0210042209 OBSERVACIONES: Inventario Inicial</t>
  </si>
  <si>
    <t>MARCA: TDE MODELO: PRO NET CAMBS: SIN DESCRIPCION PROGRAMA: SIN DESCRIPCION ADICIONALES:CI-0520 SERIE 0210028292 OBSERVACIONES: Inventario Inicial</t>
  </si>
  <si>
    <t>MARCA: TDE MODELO: PRO NET CAMBS: SIN DESCRIPCION PROGRAMA: SIN DESCRIPCION ADICIONALES:CI-0034 SERIE 021005016 OBSERVACIONES: Inventario Inicial</t>
  </si>
  <si>
    <t>MARCA: A PLUS MODELO: AP 1000 CAMBS: SIN DESCRIPCION PROGRAMA: SIN DESCRIPCION ADICIONALES:CI-0383 SERIE 1747M09788, 4 CONTACTOS OBSERVACIONES: Inventario Inicial</t>
  </si>
  <si>
    <t xml:space="preserve">MARCA: ELECTRONICS INC MODELO: S/MODELO CAMBS: NO ESPECIFICADO PROGRAMA: NO ESPECIFICADO ADICIONALES:C.I. 0219 </t>
  </si>
  <si>
    <t xml:space="preserve">MARCA: SOLA BASIC CAMBS: SIN DESCRIPCION PRUEBA: SIN DESCRIPCION PROGRAMA: SIN DESCRIPCION ADICIONALES:CI-0116 MODELO ISB SERIE E-02-H-00303 </t>
  </si>
  <si>
    <t xml:space="preserve">MARCA: TDE MAX 1000 CAMBS: SIN DESCRIPCION PRUEBA: SIN DESCRIPCION PROGRAMA: SIN DESCRIPCION ADICIONALES:CI-0273 SERIE 6603256837 </t>
  </si>
  <si>
    <t xml:space="preserve">MARCA: SOLA BASIC CAMBS: SIN DESCRIPCION PRUEBA: SIN DESCRIPCION PROGRAMA: SIN DESCRIPCION ADICIONALES:CI-0371 SOLA SB MODELO SR 480 SERIE E-02-J-47331 </t>
  </si>
  <si>
    <t xml:space="preserve">MARCA: CENTRA CAMBS: SIN DESCRIPCION PRUEBA: SIN DESCRIPCION PROGRAMA: SIN DESCRIPCION ADICIONALES:CI-0869 MODELO CENTRA R 1200 NET SERIE 601040808977 </t>
  </si>
  <si>
    <t>MARCA: TDE MODELO: PRO NET CAMBS: SIN DESCRIPCION PROGRAMA: SIN DESCRIPCION ADICIONALES:CI-0715 SERIE 0210-042485 OBSERVACIONES: Inventario Inicial</t>
  </si>
  <si>
    <t>MARCA: SOLA BASIC SB MODELO: SEA-480 CAMBS: SIN DESCRIPCION PROGRAMA: SIN DESCRIPCION ADICIONALES:CI-0110 SERIE E-97-K-28912 OBSERVACIONES: Inventario Inicial</t>
  </si>
  <si>
    <t>MARCA: A PLUS MODELO: AP-1000 CAMBS: SIN DESCRIPCION PROGRAMA: SIN DESCRIPCION ADICIONALES:CI-0965 SERIE 1747M09838 OBSERVACIONES: Inventario Inicial</t>
  </si>
  <si>
    <t>MARCA: KOBLENZ MODELO: NO ESPECIFICADO CAMBS: NO ESPECIFICADO PROGRAMA: NO ESPECIFICADO ADICIONALES:SERIE 080500495 -C.I. 2736</t>
  </si>
  <si>
    <t xml:space="preserve">MARCA: SOLA ISB CAMBS: SIN DESCRIPCION PRUEBA: SIN DESCRIPCION PROGRAMA: SIN DESCRIPCION ADICIONALES:CI-0538 MODELO PC-500 SERIE 93-F </t>
  </si>
  <si>
    <t>MARCA: ISB CAMBS: SIN DESCRIPCION PRUEBA: SIN DESCRIPCION PROGRAMA: SIN DESCRIPCION ADICIONALES:CI-0956 SOLA BASIC MODELO MICROVOLT INET SERIE E05A26241</t>
  </si>
  <si>
    <t xml:space="preserve">MARCA: ISB MODELO: MICROVOLT INET CAMBS: SIN DESCRIPCION PROGRAMA: SIN DESCRIPCION ADICIONALES:CI-1481 S/N:E-05-E-09703 </t>
  </si>
  <si>
    <t xml:space="preserve">MARCA: ISB SOLA BASIC MODELO: MICROVOLT INET CAMBS: SIN DESCRIPCION PROGRAMA: SIN DESCRIPCION ADICIONALES:CI-0771 SERIE E-04-C-12967 </t>
  </si>
  <si>
    <t>MARCA: KOBLENZ MODELO: NO ESPECIFICADO CAMBS: NO ESPECIFICADO PROGRAMA: NO ESPECIFICADO ADICIONALES:SERIE 080508664 -C.I. 2735</t>
  </si>
  <si>
    <t>MARCA: A PLUS MODELO: NO ESPECIFICADO CAMBS: SIN DESCRIPCION PROGRAMA: SIN DESCRIPCION ADICIONALES:CI-0882 SERIE 1747M09838 OBSERVACIONES: Inventario Inicial</t>
  </si>
  <si>
    <t>MARCA: TDE MODELO: PRO PC CAMBS: SIN DESCRIPCION PROGRAMA: SIN DESCRIPCION ADICIONALES:CI-0709 S/S OBSERVACIONES: Inventario Inicial</t>
  </si>
  <si>
    <t>MARCA: ALASKA MODELO: TDE CAMBS: SIN DESCRIPCION PROGRAMA: SIN DESCRIPCION ADICIONALES:CI-0710 OBSERVACIONES: Inventario Inicial</t>
  </si>
  <si>
    <t>MARCA: A PLUS MODELO: NO ESPECIFICADO CAMBS: SIN DESCRIPCION PROGRAMA: SIN DESCRIPCION ADICIONALES:CI-2952 SERIE 1747M09760, 4 CONTACTOS OBSERVACIONES: Inventario Inicial</t>
  </si>
  <si>
    <t>MARCA: CENTRA MODELO: 1200 NET CAMBS: SIN DESCRIPCION PROGRAMA: SIN DESCRIPCION ADICIONALES:CI-0819 SERIE 601040805347 OBSERVACIONES: Inventario Inicial</t>
  </si>
  <si>
    <t>MARCA: TDE MODELO: PRO NET CAMBS: SIN DESCRIPCION PROGRAMA: SIN DESCRIPCION ADICIONALES:CI-0096 SERIE 0210028295 OBSERVACIONES: Inventario Inicial</t>
  </si>
  <si>
    <t>MARCA: TDE MODELO: MX 100 CAMBS: SIN DESCRIPCION PROGRAMA: SIN DESCRIPCION ADICIONALES:CI-0039 SERIE 1608000083196 OBSERVACIONES: Inventario Inicial</t>
  </si>
  <si>
    <t>MARCA: HASTE MODELO: S/M SERIE: S/S C.I.: 2496 ADICIONALES: OBSERVACIONES: RELOJ DE PARED</t>
  </si>
  <si>
    <t xml:space="preserve">MATERIAL: ACERO INOXIDABLE CAMBS: SIN DESCRIPCION PROGRAMA: SIN DESCRIPCION ADICIONALES:CI-0249 PARA PARED PARA COMENSAL DE 2.10X0.45 </t>
  </si>
  <si>
    <t xml:space="preserve">MATERIAL: DE ACERO INOXIDABLE CAMBS: SIN DESCRIPCION PROGRAMA: SIN DESCRIPCION ADICIONALES:CI- 0251 PARA PARED, PARA COMENSAL DE 2.10X0.45 </t>
  </si>
  <si>
    <t xml:space="preserve">MARCA: LYNKSYS MODELO: WRT54G SERIE: CDF70E1049951 COMPONENTES: NO ESPECIFICADO CAMBS: SIN DESCRIPCION PROGRAMA: SIN DESCRIPCION ADICIONALES:CI-1427, INALAMBRICO </t>
  </si>
  <si>
    <t xml:space="preserve">MARCA: LYNKSYS MODELO: EA2700-LA SERIE: 12B10606404508 COMPONENTES: NO ESPECIFICADO CAMBS: NO ESPECIFICADO PROGRAMA: NO ESPECIFICADO ADICIONALES:C.I. 2803 ROUTER INALAMBRICO </t>
  </si>
  <si>
    <t xml:space="preserve">MARCA: LINKSYS MODELO: EA2700-LA SERIE: 12B10609407619 COMPONENTES: NO ESPECIFICADO CAMBS: NO ESPECIFICADO PROGRAMA: NO ESPECIFICADO ADICIONALES:C.I. 2804 ROUTER INALAMBRICO </t>
  </si>
  <si>
    <t xml:space="preserve">MARCA: LINKSYS MODELO: EA2700-LA SERIE: 12B10609407586 COMPONENTES: NO ESPECIFICADO CAMBS: NO ESPECIFICADO PROGRAMA: NO ESPECIFICADO ADICIONALES:C.I. 2805 ROUTER INALAMBRICO </t>
  </si>
  <si>
    <t xml:space="preserve">MARCA: LINKSYS MODELO: EA2700-LA SERIE: 12B10609407662 COMPONENTES: NO ESPECIFICADO CAMBS: NO ESPECIFICADO PROGRAMA: NO ESPECIFICADO ADICIONALES:C.I. 2806 ROUTER INALAMBRICO </t>
  </si>
  <si>
    <t xml:space="preserve">MARCA: LINKSYS MODELO: EA2700-LA SERIE: 12B10609407609 COMPONENTES: NO ESPECIFICADO CAMBS: NO ESPECIFICADO PROGRAMA: NO ESPECIFICADO ADICIONALES:C.I. 2807 ROUTER INALAMBRICO </t>
  </si>
  <si>
    <t xml:space="preserve">MARCA: LINKSYS MODELO: EA2700-LA SERIE: 12B10609407641 COMPONENTES: NO ESPECIFICADO CAMBS: NO ESPECIFICADO PROGRAMA: NO ESPECIFICADO ADICIONALES:C.I. 2808 ROUTER INALAMBRICO </t>
  </si>
  <si>
    <t xml:space="preserve">MARCA: FUJITSU MODELO: FI-6670 SERIE: 002541 CAMBS: SIN DESCRIPCION PROGRAMA: SIN DESCRIPCION ADICIONALES:CI-1575 </t>
  </si>
  <si>
    <t>MARCA: XEROX MODELO: DOCUMATE 4440 ASDAS: DASD SERIE: 487TK70365 C.I.: 2915 ADICIONALES: OBSERVACIONES: PPM DUPLEX; RESOLUCION DE 600X600</t>
  </si>
  <si>
    <t>MARCA: HP SCANJET ENTERPRISE MODELO: FLOW 7000 s2 SERIE: CN49FD70CF C.I.: 2848 ADICIONALES: OBSERVACIONES:</t>
  </si>
  <si>
    <t>MARCA: HP SCANJET ENTERPRISE MODELO: FLOW 7000 s2 SERIE: CN48PD704D C.I.: 2849 ADICIONALES: OBSERVACIONES:</t>
  </si>
  <si>
    <t>MARCA: HP SCANJET ENTERPRISE MODELO: FLOW7000S2, 45 PPM/90, 600 PPP, ADF, USB SERIE: CN645D703B ADICIONALES:No proporcionadas OBSERVACIONES:</t>
  </si>
  <si>
    <t>MARCA: XEROX MODELO: DOCUMENTATE 4440 C.I.: 2917 ADICIONALES: OBSERVACIONES: PPM DUPLEX; RESOLUCION DE 600X600</t>
  </si>
  <si>
    <t>MARCA: HEWLETT PACKARD MODELO: C7710A SERIE: CN25ZS0612 CAMBS: SIN DESCRIPCION PROGRAMA: SIN DESCRIPCION ADICIONALES:CI-0189 OBSERVACIONES: Inventario Inicial</t>
  </si>
  <si>
    <t xml:space="preserve">MARCA: FUJITSU MODELO: FI-6670 SERIE: 002713 CAMBS: SIN DESCRIPCION PROGRAMA: SIN DESCRIPCION ADICIONALES:CI-1541 </t>
  </si>
  <si>
    <t>MARCA: XEROX MODELO: DOCUMATE 4440 C.I.: 2916 ADICIONALES: OBSERVACIONES: PPM DUPLEX; RESOLUCION DE 600X600</t>
  </si>
  <si>
    <t>MARCA: S/M MODELO: S/M SERIE: S/S C.I.: 2854 ADICIONALES: OBSERVACIONES: ARTICULO ENSAMBLADO EN ESTA DEPENDENCIA</t>
  </si>
  <si>
    <t>MARCA: S/M MODELO: S/M SERIE: S/S C.I.: 2855 ADICIONALES: OBSERVACIONES: ARTICULO ENSAMBLADO EN ESTA DEPENDENCIA</t>
  </si>
  <si>
    <t xml:space="preserve">CAMBS: SIN DESCRIPCION PROGRAMA: SIN DESCRIPCION ADICIONALES:CI-1341 MARCA HEWLETT PACKARD MODELO PROLIANT DL380 G4, SERIE 2UX61001WV , MONTABLE EN RACK, PROCESADOR XEON </t>
  </si>
  <si>
    <t xml:space="preserve">CAMBS: SIN DESCRIPCION PROGRAMA: SIN DESCRIPCION ADICIONALES:CI-1590 HEWLETT PACKARD, MOD. PROLIANT DL380 G6, S/N 2UX9400WT, MONTABLE EN RACK, PROCESADOR XEON </t>
  </si>
  <si>
    <t>CAMBS: SIN DESCRIPCION PROGRAMA: SIN DESCRIPCION ADICIONALES:CI-1589 HEWLETT PACKARD, MOD. PROLIANT DL380 G6, S/N 2UX94007A, MONTABLE EN RACK PROCESADOR XEON</t>
  </si>
  <si>
    <t>CAMBS: SIN DESCRIPCION PROGRAMA: SIN DESCRIPCION ADICIONALES:CI-0153 MARCA DELL MODELO POWEREDGE 840, SERIE BX569C1 (DELEGACION REGIONAL PATZCUARO ZIRAHUEN), PROCESADOR PENTIUM 4D, 2 GB RAM OBSERVACIONES: Inventario Inicial</t>
  </si>
  <si>
    <t>CAMBS: SIN DESCRIPCION PROGRAMA: SIN DESCRIPCION ADICIONALES:CI-0165 CON PROCESADOR PENTIUN 4, 2 GB RAM, MARCA DELL MODELO POWEREDGE 840 SERIE GX569C1</t>
  </si>
  <si>
    <t>CAMBS: SIN DESCRIPCION PROGRAMA: SIN DESCRIPCION ADICIONALES:CI-1630 MCA. HEWLETT PACKARD MOD.PROLIANT DL380G6 S/N.2U940008D, MONTABLE EN RACK, PROCESADOR XEON OBSERVACIONES: Inventario Inicial</t>
  </si>
  <si>
    <t xml:space="preserve">CAMBS: SIN DESCRIPCION PROGRAMA: SIN DESCRIPCION ADICIONALES:CI-0067 CON PROCESADOR PENTIUM 4 2 GB RAM, MARCA DELL MODELO POWEREDGE 840 S/8X569C1 </t>
  </si>
  <si>
    <t>CAMBS: SIN DESCRIPCION PROGRAMA: SIN DESCRIPCION ADICIONALES:CI-0166 MARCA DELL MODELO POWEREDGE 840 SERIE 5X569C1), PROCESADOR PENTIUM 4D, 2 GB RAM OBSERVACIONES: Inventario Inicial</t>
  </si>
  <si>
    <t>CAMBS: SIN DESCRIPCION PROGRAMA: SIN DESCRIPCION ADICIONALES:CI-0970 MARCA HEWLETT PACKARD MODELO PROLIANT ML 370 SERIE USE514ABCB, PROCESADOR XEON OBSERVACIONES: Inventario Inicial</t>
  </si>
  <si>
    <t>CAMBS: SIN DESCRIPCION PROGRAMA: SIN DESCRIPCION ADICIONALES:CI-0162 MARCA DELL MODELO POWEREDGE 840, S/EX569C1, PROCESADOR PENTIUM 4D, 2 GB RAM OBSERVACIONES: Inventario Inicial</t>
  </si>
  <si>
    <t>CAMBS: SIN DESCRIPCION PROGRAMA: SIN DESCRIPCION ADICIONALES:CI-1393 MARCA CISCO SYSTEM MODELO 5510 SERIE JMX1002K065 CISCO ASA 5510 SECURITY PLUS FUNCIONALIDADES DE FIREWALL Y SERVIDOR DE VPNS. OBSERVACIONES: Inventario Inicial</t>
  </si>
  <si>
    <t xml:space="preserve">COLOR: NEGRO MATERIAL: METAL TIPO: GIRATORIO CAMBS: SIN DESCRIPCION PROGRAMA: SIN DESCRIPCION ADICIONALES:CI-0079 ACOJINADA EN PLIANA </t>
  </si>
  <si>
    <t xml:space="preserve">COLOR: NEGRO MATERIAL: METAL TIPO: GIRATORIO CAMBS: SIN DESCRIPCION PROGRAMA: SIN DESCRIPCION ADICIONALES:CI-0080 ACOJINADA EN PLIANA </t>
  </si>
  <si>
    <t xml:space="preserve">COLOR: NEGRO MATERIAL: METAL TIPO: GIRATORIO CAMBS: SIN DESCRIPCION PROGRAMA: SIN DESCRIPCION ADICIONALES:CI-0081 ACOJINADA EN PLIANA </t>
  </si>
  <si>
    <t xml:space="preserve">COLOR: NEGRO MATERIAL: METAL TIPO: GIRATORIO CAMBS: SIN DESCRIPCION PROGRAMA: SIN DESCRIPCION ADICIONALES:CI-0082 ACOJINADA EN PLIANA </t>
  </si>
  <si>
    <t xml:space="preserve">COLOR: NEGRO MATERIAL: METAL TIPO: GIRATORIO CAMBS: SIN DESCRIPCION PROGRAMA: SIN DESCRIPCION ADICIONALES:CI-0083 ACOJINADA EN PLIANA </t>
  </si>
  <si>
    <t xml:space="preserve">COLOR: NEGRO MATERIAL: METAL TIPO: GIRATORIO CAMBS: SIN DESCRIPCION PROGRAMA: SIN DESCRIPCION ADICIONALES:CI-0084 ACOJINADA EN PLIANA </t>
  </si>
  <si>
    <t xml:space="preserve">COLOR: NEGRO MATERIAL: METAL TIPO: GIRATORIO CAMBS: SIN DESCRIPCION PROGRAMA: SIN DESCRIPCION ADICIONALES:CI-0086 ACOJINADA EN PLIANA </t>
  </si>
  <si>
    <t xml:space="preserve">COLOR: NEGRO MATERIAL: METAL TIPO: GIRATORIO CAMBS: SIN DESCRIPCION PROGRAMA: SIN DESCRIPCION ADICIONALES:CI-0088 ACOJINADA EN PLIANA </t>
  </si>
  <si>
    <t xml:space="preserve">COLOR: VINO MATERIAL: METAL TIPO: FIJA CAMBS: SIN DESCRIPCION PROGRAMA: SIN DESCRIPCION ADICIONALES:CI-0309 ACOJINADA EN PLIANA </t>
  </si>
  <si>
    <t xml:space="preserve">COLOR: VINO MATERIAL: METAL TIPO: FIJA CAMBS: SIN DESCRIPCION PROGRAMA: SIN DESCRIPCION ADICIONALES:CI-0474 TAPIZADA EN PLIANA </t>
  </si>
  <si>
    <t xml:space="preserve">COLOR: VINO MATERIAL: METAL TIPO: FIJA CAMBS: SIN DESCRIPCION PROGRAMA: SIN DESCRIPCION ADICIONALES:CI-0506 ACOJINADA EN PLIANA </t>
  </si>
  <si>
    <t xml:space="preserve">COLOR: VINO MATERIAL: METAL TIPO: FIJA CAMBS: SIN DESCRIPCION PROGRAMA: SIN DESCRIPCION ADICIONALES:CI-0611 ACOJINADA EN PLIANA </t>
  </si>
  <si>
    <t xml:space="preserve">COLOR: VINO MATERIAL: METAL TIPO: FIJA CAMBS: SIN DESCRIPCION PROGRAMA: SIN DESCRIPCION ADICIONALES:CI-0316 ACOJINADA EN PLIANA </t>
  </si>
  <si>
    <t xml:space="preserve">COLOR: VINO MATERIAL: METAL TIPO: FIJA CAMBS: SIN DESCRIPCION PROGRAMA: SIN DESCRIPCION ADICIONALES:CI-0138 ACOJINADA EN PLIANA </t>
  </si>
  <si>
    <t xml:space="preserve">COLOR: VINO MATERIAL: METAL TIPO: FIJA CAMBS: SIN DESCRIPCION PROGRAMA: SIN DESCRIPCION ADICIONALES:CI-2478 ACOJINADA EN PLIANA </t>
  </si>
  <si>
    <t>COLOR: NEGRO MATERIAL: METAL TIPO: GIRATORIO CAMBS: SIN DESCRIPCION PROGRAMA: SIN DESCRIPCION ADICIONALES:CI-0087 ACOJINADA EN PLIANA</t>
  </si>
  <si>
    <t xml:space="preserve">COLOR: NEGRO MATERIAL: MADERA TIPO: NO ESPECIFICADO CAMBS: SIN DESCRIPCION PROGRAMA: SIN DESCRIPCION ADICIONALES:CI-0729 </t>
  </si>
  <si>
    <t xml:space="preserve">COLOR: VINO MATERIAL: METAL TIPO: FIJA CAMBS: SIN DESCRIPCION PROGRAMA: SIN DESCRIPCION ADICIONALES:CI-0814 ACOJINADA EN PLIANA </t>
  </si>
  <si>
    <t xml:space="preserve">COLOR: VINO MATERIAL: METAL TIPO: GIRATORIA CAMBS: SIN DESCRIPCION PROGRAMA: SIN DESCRIPCION ADICIONALES:CI-0655 ACOJINADA EN PLIANA 151101011011450005 </t>
  </si>
  <si>
    <t xml:space="preserve">COLOR: VINO MATERIAL: METAL TIPO: FIJA CAMBS: SIN DESCRIPCION PROGRAMA: SIN DESCRIPCION ADICIONALES:CI-0794 ACOJINADA EN PLIANA </t>
  </si>
  <si>
    <t xml:space="preserve">COLOR: VINO MATERIAL: NO ESPECIFICADO TIPO: GIRATORIA CAMBS: SIN DESCRIPCION PROGRAMA: SIN DESCRIPCION ADICIONALES:CI-0038 SECRETARIA ACOJINADA EN PLIANA </t>
  </si>
  <si>
    <t xml:space="preserve">COLOR: VINO MATERIAL: METAL TIPO: FIJA CAMBS: SIN DESCRIPCION PROGRAMA: SIN DESCRIPCION ADICIONALES:CI-0322 ACOJINADA EN PLIANA </t>
  </si>
  <si>
    <t xml:space="preserve">COLOR: VINO MATERIAL: METAL TIPO: FIJA CAMBS: SIN DESCRIPCION PROGRAMA: SIN DESCRIPCION ADICIONALES:CI-0133 ACOJINADA EN PLIANA </t>
  </si>
  <si>
    <t xml:space="preserve">COLOR: VINO MATERIAL: METAL TIPO: FIJA CAMBS: SIN DESCRIPCION PROGRAMA: SIN DESCRIPCION ADICIONALES:CI-0408 ACOJINADA EN PLIANA </t>
  </si>
  <si>
    <t xml:space="preserve">COLOR: NEGRO MATERIAL: METAL TIPO: FIJA CAMBS: SIN DESCRIPCION PROGRAMA: SIN DESCRIPCION ADICIONALES:CI-0646 151101011011450001 ACOJINADA EN PLIANA </t>
  </si>
  <si>
    <t xml:space="preserve">COLOR: NEGRO MATERIAL: METAL TIPO: FIJA CAMBS: SIN DESCRIPCION PROGRAMA: SIN DESCRIPCION ADICIONALES:CI-0647 ACOJINADA EN PLIANA </t>
  </si>
  <si>
    <t xml:space="preserve">COLOR: VINO MATERIAL: NO ESPECIFICADO TIPO: GIRATORIA CAMBS: SIN DESCRIPCION PROGRAMA: SIN DESCRIPCION ADICIONALES:CI-1961 SECRETARIAL TAPIZADA EN PLIANA </t>
  </si>
  <si>
    <t xml:space="preserve">COLOR: VINO MATERIAL: METAL TIPO: FIJA CAMBS: SIN DESCRIPCION PROGRAMA: SIN DESCRIPCION ADICIONALES:CI-0565 ACOJINADA EN PLIANA </t>
  </si>
  <si>
    <t xml:space="preserve">COLOR: VINO MATERIAL: METAL TIPO: NO ESPECIFICADO CAMBS: SIN DESCRIPCION PROGRAMA: SIN DESCRIPCION ADICIONALES:CI-0997 ACOJINADA EN PLIANA </t>
  </si>
  <si>
    <t xml:space="preserve">COLOR: VINO MATERIAL: METAL TIPO: NO ESPECIFICADO CAMBS: SIN DESCRIPCION PROGRAMA: SIN DESCRIPCION ADICIONALES:CI-0989 ACOJINADO EN PLIANA </t>
  </si>
  <si>
    <t xml:space="preserve">COLOR: VINO MATERIAL: METAL TIPO: FIJA CAMBS: SIN DESCRIPCION PROGRAMA: SIN DESCRIPCION ADICIONALES:CI-0067 ACOJINADO EN PLIANA </t>
  </si>
  <si>
    <t xml:space="preserve">COLOR: VINO MATERIAL: NO ESPECIFICADO TIPO: FIJA CAMBS: SIN DESCRIPCION PROGRAMA: SIN DESCRIPCION ADICIONALES:CI-0143 ACOJINADA EN PLIANA </t>
  </si>
  <si>
    <t xml:space="preserve">COLOR: VINO MATERIAL: METAL TIPO: NO ESPECIFICADO CAMBS: SIN DESCRIPCION PROGRAMA: SIN DESCRIPCION ADICIONALES:CI-0990 ACOJINADO EN PLIANA </t>
  </si>
  <si>
    <t xml:space="preserve">COLOR: VINO MATERIAL: MADERA Y METAL TIPO: NO ESPECIFICADO CAMBS: SIN DESCRIPCION PROGRAMA: SIN DESCRIPCION ADICIONALES:CI-1029 ACOJINADA EN PLIANA </t>
  </si>
  <si>
    <t xml:space="preserve">COLOR: VINO MATERIAL: NO ESPECIFICADO TIPO: GIRATORIA CAMBS: SIN DESCRIPCION PROGRAMA: SIN DESCRIPCION ADICIONALES:CI-1853 TAPIZADA EN PLIANA </t>
  </si>
  <si>
    <t xml:space="preserve">COLOR: NEGRO MATERIAL: METAL TIPO: NO ESPECIFICADO CAMBS: SIN DESCRIPCION PROGRAMA: SIN DESCRIPCION ADICIONALES:CI-0096 ACOJINADA EN PLIANA </t>
  </si>
  <si>
    <t xml:space="preserve">COLOR: VINO MATERIAL: NO ESPECIFICADO TIPO: GIRATORIO CAMBS: SIN DESCRIPCION PROGRAMA: SIN DESCRIPCION ADICIONALES:CI-0119 SECRETARIAL ACOJINADA EN PLIANA </t>
  </si>
  <si>
    <t xml:space="preserve">COLOR: VINO MATERIAL: METAL TIPO: FIJA CAMBS: SIN DESCRIPCION PROGRAMA: SIN DESCRIPCION ADICIONALES:CI-0708 ACOJINADA EN PLIANA </t>
  </si>
  <si>
    <t xml:space="preserve">COLOR: NEGRO MATERIAL: METAL TIPO: FIJA CAMBS: SIN DESCRIPCION PROGRAMA: SIN DESCRIPCION ADICIONALES:CI-0045 ACOJINADA EN PLIANA </t>
  </si>
  <si>
    <t xml:space="preserve">COLOR: VINO MATERIAL: NO ESPECIFICADO TIPO: GIRATORIA CAMBS: SIN DESCRIPCION PROGRAMA: SIN DESCRIPCION ADICIONALES:CI-1962 SECRETARIAL TAPIZADA EN PLIANA </t>
  </si>
  <si>
    <t>COLOR: VINO MATERIAL: NO ESPECIFICADO TIPO: GIRATORIA CAMBS: SIN DESCRIPCION PROGRAMA: SIN DESCRIPCION ADICIONALES:CI-1052 TAPIZADA EN PLIANA</t>
  </si>
  <si>
    <t xml:space="preserve">COLOR: NEGRO MATERIAL: MADERA TIPO: NO ESPECIFICADO CAMBS: SIN DESCRIPCION PROGRAMA: SIN DESCRIPCION ADICIONALES:CI-0727 </t>
  </si>
  <si>
    <t xml:space="preserve">COLOR: NEGRO MATERIAL: MADERA TIPO: NO ESPECIFICADO CAMBS: SIN DESCRIPCION PROGRAMA: SIN DESCRIPCION ADICIONALES:CI-0728 </t>
  </si>
  <si>
    <t xml:space="preserve">COLOR: VINO MATERIAL: METAL TIPO: FIJA CAMBS: SIN DESCRIPCION PROGRAMA: SIN DESCRIPCION ADICIONALES:CI-0761 ACOJINADA EN PLIANA </t>
  </si>
  <si>
    <t xml:space="preserve">COLOR: VINO MATERIAL: METAL TIPO: GIRATORIO CAMBS: SIN DESCRIPCION PROGRAMA: SIN DESCRIPCION ADICIONALES:CI-0963 ACOJINADO EN PLIANA </t>
  </si>
  <si>
    <t xml:space="preserve">COLOR: VINO MATERIAL: METAL TIPO: NO ESPECIFICADO CAMBS: SIN DESCRIPCION PROGRAMA: SIN DESCRIPCION ADICIONALES:CI-0998 ACOJINADA EN PLIANA </t>
  </si>
  <si>
    <t xml:space="preserve">COLOR: VINO MATERIAL: METAL TIPO: FIJA CAMBS: SIN DESCRIPCION PROGRAMA: SIN DESCRIPCION ADICIONALES:CI-0076 ACOJINADO EN PLIANA </t>
  </si>
  <si>
    <t xml:space="preserve">COLOR: VINO MATERIAL: METAL TIPO: GIRATORIA CAMBS: SIN DESCRIPCION PROGRAMA: SIN DESCRIPCION ADICIONALES:CI-0575 SECRETARIAL ACOJINADA EN PLIANA </t>
  </si>
  <si>
    <t xml:space="preserve">COLOR: VINO MATERIAL: METAL TIPO: FIJA CAMBS: SIN DESCRIPCION PROGRAMA: SIN DESCRIPCION ADICIONALES:CI-0632 </t>
  </si>
  <si>
    <t xml:space="preserve">COLOR: NEGRO MATERIAL: METAL TIPO: TUBULAR CAMBS: SIN DESCRIPCION PROGRAMA: SIN DESCRIPCION ADICIONALES:CI-1346 151101031011450020 </t>
  </si>
  <si>
    <t>COLOR: VINO MATERIAL: METAL TIPO: GIRATORIO CAMBS: SIN DESCRIPCION PROGRAMA: SIN DESCRIPCION ADICIONALES:TAPIZADA EN PLIANA CI-0457</t>
  </si>
  <si>
    <t xml:space="preserve">COLOR: NEGRO MATERIAL: METAL TIPO: FIJA CAMBS: SIN DESCRIPCION PROGRAMA: SIN DESCRIPCION ADICIONALES:CI-1511 ACOJINADA EN PLIANA 151101051011450006 </t>
  </si>
  <si>
    <t xml:space="preserve">COLOR: NEGRO MATERIAL: METAL TIPO: FIJA CAMBS: SIN DESCRIPCION PROGRAMA: SIN DESCRIPCION ADICIONALES:CI-1515 ACOJINADA EN PLIANA 151101051011450010 </t>
  </si>
  <si>
    <t xml:space="preserve">COLOR: NEGRO MATERIAL: METAL TIPO: FIJA CAMBS: SIN DESCRIPCION PROGRAMA: SIN DESCRIPCION ADICIONALES:CI-1518 ACOJINADA EN PLIANA 151101051011450013 </t>
  </si>
  <si>
    <t xml:space="preserve">COLOR: AZUL REY MATERIAL: NO ESPECIFICADO TIPO: GIRATORIA CAMBS: SIN DESCRIPCION PROGRAMA: SIN DESCRIPCION ADICIONALES:CI-0703 SECRETARIAL ACOJINADA EN PLIANA </t>
  </si>
  <si>
    <t xml:space="preserve">COLOR: AZUL MATERIAL: METAL TIPO: GIRATORIA CAMBS: SIN DESCRIPCION PROGRAMA: SIN DESCRIPCION ADICIONALES:CI-0751 ACOJINADA EN PLIANA </t>
  </si>
  <si>
    <t xml:space="preserve">COLOR: VINO MATERIAL: METAL TIPO: GIRATORIA CAMBS: SIN DESCRIPCION PROGRAMA: SIN DESCRIPCION ADICIONALES:CI-0958 ACOJINADA EN PLIANA </t>
  </si>
  <si>
    <t xml:space="preserve">COLOR: NEGRO MATERIAL: METAL, VINIL TIPO: PLEGABLE CAMBS: SIN DESCRIPCION PROGRAMA: SIN DESCRIPCION ADICIONALES:CI-2619 </t>
  </si>
  <si>
    <t xml:space="preserve">COLOR: NEGRO MATERIAL: METAL, VINIL TIPO: PLEGABLE CAMBS: SIN DESCRIPCION PROGRAMA: SIN DESCRIPCION ADICIONALES:CI-2620 </t>
  </si>
  <si>
    <t xml:space="preserve">COLOR: NEGRO MATERIAL: METAL, VINIL TIPO: PLEGABLE CAMBS: SIN DESCRIPCION PROGRAMA: SIN DESCRIPCION ADICIONALES:CI-2621 </t>
  </si>
  <si>
    <t xml:space="preserve">COLOR: NEGRO MATERIAL: METAL, VINIL TIPO: PLEGABLE CAMBS: SIN DESCRIPCION PROGRAMA: SIN DESCRIPCION ADICIONALES:CI-2622 </t>
  </si>
  <si>
    <t xml:space="preserve">COLOR: NEGRO MATERIAL: METAL, VINIL TIPO: PLEGABLE CAMBS: SIN DESCRIPCION PROGRAMA: SIN DESCRIPCION ADICIONALES:CI-2624 </t>
  </si>
  <si>
    <t xml:space="preserve">COLOR: NEGRO MATERIAL: METAL, VIVIL TIPO: PLEGABLE CAMBS: SIN DESCRIPCION PROGRAMA: SIN DESCRIPCION ADICIONALES:CI-2626 </t>
  </si>
  <si>
    <t xml:space="preserve">COLOR: NEGRO MATERIAL: METAL, VIVIL TIPO: PLEGABLE CAMBS: SIN DESCRIPCION PROGRAMA: SIN DESCRIPCION ADICIONALES:CI-2627 </t>
  </si>
  <si>
    <t xml:space="preserve">COLOR: NEGRO MATERIAL: METAL, VINIL TIPO: PLEGABLE CAMBS: SIN DESCRIPCION PROGRAMA: SIN DESCRIPCION ADICIONALES:CI-2628 </t>
  </si>
  <si>
    <t xml:space="preserve">COLOR: NEGRO MATERIAL: METAL, VINIL TIPO: PLEGABLE CAMBS: SIN DESCRIPCION PROGRAMA: SIN DESCRIPCION ADICIONALES:CI-2629 </t>
  </si>
  <si>
    <t xml:space="preserve">COLOR: NEGRO MATERIAL: METAL, VINIL TIPO: PLEGABLE CAMBS: SIN DESCRIPCION PROGRAMA: SIN DESCRIPCION ADICIONALES:CI-2631 </t>
  </si>
  <si>
    <t xml:space="preserve">COLOR: NEGRO MATERIAL: METAL, VINIL TIPO: PLEGABLE CAMBS: SIN DESCRIPCION PROGRAMA: SIN DESCRIPCION ADICIONALES:CI-2633 </t>
  </si>
  <si>
    <t>COLOR: NEGRO MATERIAL: METAL, VINIL TIPO: PLEGABLE CAMBS: SIN DESCRIPCION PROGRAMA: SIN DESCRIPCION ADICIONALES:CI-2634</t>
  </si>
  <si>
    <t xml:space="preserve">COLOR: NEGRO MATERIAL: METAL, VINIL TIPO: PLEGABLE CAMBS: SIN DESCRIPCION PROGRAMA: SIN DESCRIPCION ADICIONALES:CI-2635 </t>
  </si>
  <si>
    <t xml:space="preserve">COLOR: NEGRO MATERIAL: METAL, VINIL TIPO: PLEGABLE CAMBS: SIN DESCRIPCION PROGRAMA: SIN DESCRIPCION ADICIONALES:CI-2636 </t>
  </si>
  <si>
    <t xml:space="preserve">COLOR: NEGRO MATERIAL: METAL, VINIL TIPO: PLEGABLE CAMBS: SIN DESCRIPCION PROGRAMA: SIN DESCRIPCION ADICIONALES:CI-2638 </t>
  </si>
  <si>
    <t xml:space="preserve">COLOR: NEGRO MATERIAL: METAL, VINIL TIPO: PLEGABLE CAMBS: SIN DESCRIPCION PROGRAMA: SIN DESCRIPCION ADICIONALES:CI-2623 </t>
  </si>
  <si>
    <t xml:space="preserve">COLOR: NEGRO MATERIAL: METAL, VINIL TIPO: PLEGABLE CAMBS: SIN DESCRIPCION PROGRAMA: SIN DESCRIPCION ADICIONALES:CI-2625 </t>
  </si>
  <si>
    <t xml:space="preserve">COLOR: NEGRO MATERIAL: METAL, VINIL TIPO: PLEGABLE CAMBS: SIN DESCRIPCION PROGRAMA: SIN DESCRIPCION ADICIONALES:CI-2630 </t>
  </si>
  <si>
    <t xml:space="preserve">COLOR: NEGRO MATERIAL: METAL, VINIL TIPO: PLEGABLE CAMBS: SIN DESCRIPCION PROGRAMA: SIN DESCRIPCION ADICIONALES:CI-2632 </t>
  </si>
  <si>
    <t xml:space="preserve">COLOR: NEGRO MATERIAL: METAL, VINIL TIPO: PLEGABLE CAMBS: SIN DESCRIPCION PROGRAMA: SIN DESCRIPCION ADICIONALES:CI-2637 </t>
  </si>
  <si>
    <t>COLOR: VINO MATERIAL: NO ESPECIFICADO TIPO: FIJA CAMBS: SIN DESCRIPCION PROGRAMA: SIN DESCRIPCION ADICIONALES:CI-2997 TAPIZADA EN PLIANA OBSERVACIONES: Inventario Inicial</t>
  </si>
  <si>
    <t>COLOR: VINO MATERIAL: METAL TIPO: NO ESPECIFICADO CAMBS: SIN DESCRIPCION PROGRAMA: SIN DESCRIPCION ADICIONALES:CI-0394 ACOJINADA EN PLIANA OBSERVACIONES: Inventario Inicial</t>
  </si>
  <si>
    <t>COLOR: VINO MATERIAL: METAL TIPO: NO ESPECIFICADO CAMBS: SIN DESCRIPCION PROGRAMA: SIN DESCRIPCION ADICIONALES:CI-3003 ACOJINADA EN PLIANA OBSERVACIONES: Inventario Inicial</t>
  </si>
  <si>
    <t>COLOR: VINO MATERIAL: METAL TIPO: NO ESPECIFICADO CAMBS: SIN DESCRIPCION PROGRAMA: SIN DESCRIPCION ADICIONALES:CI-3002 ACOJINADA EN PLIANA OBSERVACIONES: Inventario Inicial</t>
  </si>
  <si>
    <t>COLOR: VINO MATERIAL: METAL TIPO: NO ESPECIFICADO CAMBS: SIN DESCRIPCION PROGRAMA: SIN DESCRIPCION ADICIONALES:CI-2998 ACOJINADA EN PLIANA OBSERVACIONES: Inventario Inicial</t>
  </si>
  <si>
    <t>COLOR: VINO MATERIAL: NO ESPECIFICADO TIPO: FIJA CAMBS: SIN DESCRIPCION PROGRAMA: SIN DESCRIPCION ADICIONALES:CI-2995 TAPIZADA EN PLIANA OBSERVACIONES: Inventario Inicial</t>
  </si>
  <si>
    <t>COLOR: VINO MATERIAL: NO ESPECIFICADO TIPO: FIJA CAMBS: SIN DESCRIPCION PROGRAMA: SIN DESCRIPCION ADICIONALES:CI-2994 TAPIZADA EN PLIANA OBSERVACIONES: Inventario Inicial</t>
  </si>
  <si>
    <t>COLOR: VINO MATERIAL: METAL TIPO: NO ESPECIFICADO CAMBS: SIN DESCRIPCION PROGRAMA: SIN DESCRIPCION ADICIONALES:CI-2999 ACOJINADA EN PLIANA OBSERVACIONES: Inventario Inicial</t>
  </si>
  <si>
    <t>COLOR: VINO MATERIAL: NO ESPECIFICADO TIPO: FIJA CAMBS: SIN DESCRIPCION PROGRAMA: SIN DESCRIPCION ADICIONALES:CI-2996 TAPIZADA EN PLIANA OBSERVACIONES: Inventario Inicial</t>
  </si>
  <si>
    <t>COLOR: VINO MATERIAL: METAL TIPO: NO ESPECIFICADO CAMBS: SIN DESCRIPCION PROGRAMA: SIN DESCRIPCION ADICIONALES:CI-3006 ACOJINADA EN PLIANA OBSERVACIONES: Inventario Inicial</t>
  </si>
  <si>
    <t>COLOR: VINO MATERIAL: METAL TIPO: NO ESPECIFICADO CAMBS: SIN DESCRIPCION PROGRAMA: SIN DESCRIPCION ADICIONALES:CI-3004 ACOJINADA EN PLIANA OBSERVACIONES: Inventario Inicial</t>
  </si>
  <si>
    <t>COLOR: VINO MATERIAL: METAL TIPO: NO ESPECIFICADO CAMBS: SIN DESCRIPCION PROGRAMA: SIN DESCRIPCION ADICIONALES:CI-3001 ACOJINADA EN PLIANA OBSERVACIONES: Inventario Inicial</t>
  </si>
  <si>
    <t>COLOR: VINO MATERIAL: METAL TIPO: NO ESPECIFICADO CAMBS: SIN DESCRIPCION PROGRAMA: SIN DESCRIPCION ADICIONALES:CI-3000 ACOJINADA EN PLIANA OBSERVACIONES: Inventario Inicial</t>
  </si>
  <si>
    <t>COLOR: VINO MATERIAL: METAL TIPO: NO ESPECIFICADO CAMBS: SIN DESCRIPCION PROGRAMA: SIN DESCRIPCION ADICIONALES:CI-3007 ACOJINADA EN PLIANA OBSERVACIONES: Inventario Inicial</t>
  </si>
  <si>
    <t>COLOR: VINO MATERIAL: NO ESPECIFICADO TIPO: FIJA CAMBS: SIN DESCRIPCION PROGRAMA: SIN DESCRIPCION ADICIONALES:CI-0374 TAPIZADA EN PLIANA OBSERVACIONES: Inventario Inicial</t>
  </si>
  <si>
    <t>COLOR: VINO MATERIAL: METAL TIPO: NO ESPECIFICADO CAMBS: SIN DESCRIPCION PROGRAMA: SIN DESCRIPCION ADICIONALES:CI-3011 ACOJINADA EN PLIANA OBSERVACIONES: Inventario Inicial</t>
  </si>
  <si>
    <t>COLOR: VINO MATERIAL: METAL TIPO: NO ESPECIFICADO CAMBS: SIN DESCRIPCION PROGRAMA: SIN DESCRIPCION ADICIONALES:CI-3010 ACOJINADA EN PLIANA OBSERVACIONES: Inventario Inicial</t>
  </si>
  <si>
    <t>COLOR: VINO MATERIAL: METAL TIPO: NO ESPECIFICADO CAMBS: SIN DESCRIPCION PROGRAMA: SIN DESCRIPCION ADICIONALES:CI-3009 ACOJINADA EN PLIANA OBSERVACIONES: Inventario Inicial</t>
  </si>
  <si>
    <t>COLOR: VINO MATERIAL: METAL TIPO: NO ESPECIFICADO CAMBS: SIN DESCRIPCION PROGRAMA: SIN DESCRIPCION ADICIONALES:CI-3008 ACOJINADA EN PLIANA OBSERVACIONES: Inventario Inicial</t>
  </si>
  <si>
    <t>COLOR: VINO MATERIAL: METAL TIPO: NO ESPECIFICADO CAMBS: SIN DESCRIPCION PROGRAMA: SIN DESCRIPCION ADICIONALES:CI-0388 ACOJINADA EN PLIANA OBSERVACIONES: Inventario Inicial</t>
  </si>
  <si>
    <t>COLOR: VINO MATERIAL: METAL TIPO: NO ESPECIFICADO CAMBS: SIN DESCRIPCION PROGRAMA: SIN DESCRIPCION ADICIONALES:CI-0387 ACOJINADA EN PLIANA OBSERVACIONES: Inventario Inicial</t>
  </si>
  <si>
    <t>COLOR: VINO MATERIAL: METAL TIPO: NO ESPECIFICADO CAMBS: SIN DESCRIPCION PROGRAMA: SIN DESCRIPCION ADICIONALES:CI-2990 ACOJINADA EN PLIANA OBSERVACIONES: Inventario Inicial</t>
  </si>
  <si>
    <t>COLOR: VINO MATERIAL: METAL TIPO: NO ESPECIFICADO CAMBS: SIN DESCRIPCION PROGRAMA: SIN DESCRIPCION ADICIONALES:CI-3012 ACOJINADA EN PLIANA OBSERVACIONES: Inventario Inicial</t>
  </si>
  <si>
    <t>COLOR: VINO MATERIAL: METAL TIPO: NO ESPECIFICADO CAMBS: SIN DESCRIPCION PROGRAMA: SIN DESCRIPCION ADICIONALES:CI-0381 ACOJINADA EN PLIANA OBSERVACIONES: Inventario Inicial</t>
  </si>
  <si>
    <t>COLOR: VINO MATERIAL: METAL TIPO: NO ESPECIFICADO CAMBS: SIN DESCRIPCION PROGRAMA: SIN DESCRIPCION ADICIONALES:CI-3005ACOJINADA EN PLIANA OBSERVACIONES: Inventario Inicial</t>
  </si>
  <si>
    <t xml:space="preserve">COLOR: VINO MATERIAL: METAL TIPO: GIRATORIA CAMBS: SIN DESCRIPCION PROGRAMA: SIN DESCRIPCION ADICIONALES:CI-1828 ACOJINADA EN PLIANA </t>
  </si>
  <si>
    <t xml:space="preserve">COLOR: VINO MATERIAL: METAL TIPO: FIJA CAMBS: SIN DESCRIPCION PROGRAMA: SIN DESCRIPCION ADICIONALES:CI-0323 ACOJINADA EN PLIANA </t>
  </si>
  <si>
    <t xml:space="preserve">COLOR: VINO MATERIAL: METAL TIPO: FIJA CAMBS: SIN DESCRIPCION PROGRAMA: SIN DESCRIPCION ADICIONALES:CI-0633 </t>
  </si>
  <si>
    <t xml:space="preserve">COLOR: VINO MATERIAL: METAL TIPO: FIJA CAMBS: SIN DESCRIPCION PROGRAMA: SIN DESCRIPCION ADICIONALES:CI-0740 ACOJINADA EN PLIANA </t>
  </si>
  <si>
    <t xml:space="preserve">COLOR: VINO MATERIAL: METAL TIPO: FIJA CAMBS: SIN DESCRIPCION PROGRAMA: SIN DESCRIPCION ADICIONALES:CI-0569 ACOJINADA EN PLIANA </t>
  </si>
  <si>
    <t xml:space="preserve">COLOR: VINO MATERIAL: METAL TIPO: FIJA CAMBS: SIN DESCRIPCION PROGRAMA: SIN DESCRIPCION ADICIONALES:CI-0570 ACOJINADA EN PLIANA </t>
  </si>
  <si>
    <t xml:space="preserve">COLOR: VINO MATERIAL: METAL TIPO: FIJA CAMBS: SIN DESCRIPCION PROGRAMA: SIN DESCRIPCION ADICIONALES:CI-0566 ACOJINADA EN PLIANA </t>
  </si>
  <si>
    <t xml:space="preserve">COLOR: VINO MATERIAL: METAL TIPO: GIRATORIA CAMBS: SIN DESCRIPCION PROGRAMA: SIN DESCRIPCION ADICIONALES:CI-0586 ACOJINADA EN PLIANA </t>
  </si>
  <si>
    <t xml:space="preserve">COLOR: VINO MATERIAL: NO ESPECIFICADO TIPO: GIRATORIA CAMBS: SIN DESCRIPCION PROGRAMA: SIN DESCRIPCION ADICIONALES:CI-1960 TAPIZADA EN PLIANA </t>
  </si>
  <si>
    <t xml:space="preserve">COLOR: NEGRO MATERIAL: METAL TIPO: FIJA CAMBS: SIN DESCRIPCION PROGRAMA: SIN DESCRIPCION ADICIONALES:CI-0055 ACOJINADA EN PLIANA </t>
  </si>
  <si>
    <t xml:space="preserve">COLOR: VINO MATERIAL: NO ESPECIFICADO TIPO: FIJA CAMBS: SIN DESCRIPCION PROGRAMA: SIN DESCRIPCION ADICIONALES:CI-0144 ACOJINADA EN PLIANA </t>
  </si>
  <si>
    <t xml:space="preserve">COLOR: NEGRO MATERIAL: METAL TIPO: FIJO CAMBS: SIN DESCRIPCION PROGRAMA: SIN DESCRIPCION ADICIONALES:CI-0009 ACOJINADO EN VINIL </t>
  </si>
  <si>
    <t xml:space="preserve">COLOR: NEGRO MATERIAL: METAL TIPO: FIJO CAMBS: SIN DESCRIPCION PROGRAMA: SIN DESCRIPCION ADICIONALES:CI-0008 ACOJINADO EN VINIL </t>
  </si>
  <si>
    <t>COLOR: VINO MATERIAL: METAL TIPO: GIRATORIO CAMBS: SIN DESCRIPCION PROGRAMA: SIN DESCRIPCION ADICIONALES:CI-0335 ACOJINADO EN PLIANA</t>
  </si>
  <si>
    <t xml:space="preserve">COLOR: VINO MATERIAL: METAL TIPO: GIRATORIO CAMBS: SIN DESCRIPCION PROGRAMA: SIN DESCRIPCION ADICIONALES:CI-0810 ACOJINADO EN PLIANA </t>
  </si>
  <si>
    <t xml:space="preserve">COLOR: NEGRO MATERIAL: MADERA TIPO: FIJO CAMBS: SIN DESCRIPCION PROGRAMA: SIN DESCRIPCION ADICIONALES:CI-0112 ACOJINADO EN PLIANA </t>
  </si>
  <si>
    <t xml:space="preserve">COLOR: VINO MATERIAL: METAL TIPO: GIRATORIO CAMBS: SIN DESCRIPCION PROGRAMA: SIN DESCRIPCION ADICIONALES:CI-0407 ACOJINADO EN PLIANA </t>
  </si>
  <si>
    <t>COLOR: VINO MATERIAL: METAL TIPO: GIRATORIO CAMBS: SIN DESCRIPCION PROGRAMA: SIN DESCRIPCION ADICIONALES:CI-0637</t>
  </si>
  <si>
    <t xml:space="preserve">COLOR: NEGRO MATERIAL: METAL TIPO: GIRATORIO CAMBS: SIN DESCRIPCION PROGRAMA: SIN DESCRIPCION ADICIONALES:CI-0292 ACOJINADO EN PLIANA </t>
  </si>
  <si>
    <t xml:space="preserve">COLOR: VINO MATERIAL: METAL TIPO: GIRATORIO CAMBS: SIN DESCRIPCION PROGRAMA: SIN DESCRIPCION ADICIONALES:CI-2491 ACOJINADO EN PLIANA CON PISTON </t>
  </si>
  <si>
    <t xml:space="preserve">COLOR: AZUL REY MATERIAL: NO ESPECIFICADO TIPO: FIJO CAMBS: SIN DESCRIPCION PROGRAMA: SIN DESCRIPCION ADICIONALES:CI-1353 ACOJINADO EN PLIANA 151101031011500007 </t>
  </si>
  <si>
    <t xml:space="preserve">COLOR: AZUL REY MATERIAL: NO ESPECIFICADO TIPO: FIJO CAMBS: SIN DESCRIPCION PROGRAMA: SIN DESCRIPCION ADICIONALES:CI-1321 ACOJINADO EN PLIANA 151101031011500009 </t>
  </si>
  <si>
    <t>COLOR: AZUL REY MATERIAL: NO ESPECIFICADO TIPO: FIJO CAMBS: SIN DESCRIPCION PROGRAMA: SIN DESCRIPCION ADICIONALES:CI-1352 ACOJINADO EN PLIANA 151101031011500010</t>
  </si>
  <si>
    <t xml:space="preserve">COLOR: AZUL REY MATERIAL: METAL TIPO: FIJO CAMBS: SIN DESCRIPCION PROGRAMA: SIN DESCRIPCION ADICIONALES:CI-1702 ACOJINADO EN PLIANA 151101041011500005 </t>
  </si>
  <si>
    <t xml:space="preserve">COLOR: AZUL REY MATERIAL: METAL TIPO: FIJO CAMBS: SIN DESCRIPCION PROGRAMA: SIN DESCRIPCION ADICIONALES:CI-1703 ACOJINADO EN PLIANA 151101041011500006 </t>
  </si>
  <si>
    <t xml:space="preserve">COLOR: AZUL REY MATERIAL: METAL TIPO: FIJO CAMBS: SIN DESCRIPCION PROGRAMA: SIN DESCRIPCION ADICIONALES:CI-1579 ACOJINADO EN PLIANA 15110106101150001 </t>
  </si>
  <si>
    <t xml:space="preserve">COLOR: NEGRO MATERIAL: METAL TIPO: GIRATORIO CAMBS: SIN DESCRIPCION PROGRAMA: SIN DESCRIPCION ADICIONALES:CI-0461 ACOJINADO EN PLIANA </t>
  </si>
  <si>
    <t xml:space="preserve">COLOR: NEGRO MATERIAL: METAL TIPO: GIRATORIA CAMBS: SIN DESCRIPCION PROGRAMA: SIN DESCRIPCION ADICIONALES:CI-0946 CONTRALORIA INTERNA </t>
  </si>
  <si>
    <t xml:space="preserve">COLOR: NEGRO MATERIAL: NO ESPECIFICADO TIPO: FIJO CAMBS: SIN DESCRIPCION PROGRAMA: SIN DESCRIPCION ADICIONALES:CI-0227 ACOJINADO EN PLIANA (SALA DE JUNTAS -5) </t>
  </si>
  <si>
    <t xml:space="preserve">COLOR: NEGRO MATERIAL: NO ESPECIFICADO TIPO: FIJO CAMBS: SIN DESCRIPCION PROGRAMA: SIN DESCRIPCION ADICIONALES:CI-0237 ACOJINADO EN PLIANA (SALA DE JUNTAS -5) </t>
  </si>
  <si>
    <t>COLOR: NEGRO MATERIAL: MADERA TIPO: RECIBIDOR DE 3 PLAZAS CAMBS: SIN DESCRIPCION PROGRAMA: SIN DESCRIPCION ADICIONALES:CI-2011</t>
  </si>
  <si>
    <t xml:space="preserve">COLOR: NEGRO MATERIAL: MADERA TIPO: RECIBIDOR DE 2 PLAZAS CAMBS: SIN DESCRIPCION PROGRAMA: SIN DESCRIPCION ADICIONALES:CI-0878 ACOJINADO EN PLIANA </t>
  </si>
  <si>
    <t xml:space="preserve">COLOR: VINO MATERIAL: METAL TIPO: GIRATORIO CAMBS: SIN DESCRIPCION PROGRAMA: SIN DESCRIPCION ADICIONALES:CI-0512 ACOJINADO EN PLIANA </t>
  </si>
  <si>
    <t xml:space="preserve">COLOR: VINO MATERIAL: METAL TIPO: GIRATORIA CAMBS: SIN DESCRIPCION PROGRAMA: SIN DESCRIPCION ADICIONALES:CI-0307 ACOJINADO EN PLIANA </t>
  </si>
  <si>
    <t xml:space="preserve">COLOR: NEGRO MATERIAL: METAL TIPO: GIRATORIO CAMBS: SIN DESCRIPCION PROGRAMA: SIN DESCRIPCION ADICIONALES:CI-0095 ACOJINADO EN PLIANA </t>
  </si>
  <si>
    <t xml:space="preserve">COLOR: VINO MATERIAL: METAL TIPO: GIRATORIO CAMBS: SIN DESCRIPCION PROGRAMA: SIN DESCRIPCION ADICIONALES:CI-0062 ACOJINADO EN PLIANA </t>
  </si>
  <si>
    <t xml:space="preserve">COLOR: VINO MATERIAL: METAL TIPO: GIRATORIO CAMBS: SIN DESCRIPCION PROGRAMA: SIN DESCRIPCION ADICIONALES:CI-0808 ACOJINADO EN PLIANA </t>
  </si>
  <si>
    <t xml:space="preserve">COLOR: VINO MATERIAL: METAL TIPO: GIRATORIO CAMBS: SIN DESCRIPCION PROGRAMA: SIN DESCRIPCION ADICIONALES:CI-0152 ACOJINADO EN PLIANA </t>
  </si>
  <si>
    <t>COLOR: VINO MATERIAL: METAL TIPO: GIRATORIO CAMBS: SIN DESCRIPCION PROGRAMA: SIN DESCRIPCION ADICIONALES:CI-0516 ACOJINADO EN PLIANA -</t>
  </si>
  <si>
    <t xml:space="preserve">COLOR: VINO MATERIAL: METAL TIPO: GIRATORIO CAMBS: SIN DESCRIPCION PROGRAMA: SIN DESCRIPCION ADICIONALES:CI-0799 ACOJINADO EN PLIANA </t>
  </si>
  <si>
    <t xml:space="preserve">COLOR: NEGRO MATERIAL: NO ESPECIFICADO TIPO: GIRATORIO CAMBS: SIN DESCRIPCION PROGRAMA: SIN DESCRIPCION ADICIONALES:CI-0054 EJECUTIVO ACOJINADO EN PLIANA </t>
  </si>
  <si>
    <t xml:space="preserve">COLOR: NEGRO MATERIAL: MADERA TIPO: FIJO CAMBS: SIN DESCRIPCION PROGRAMA: SIN DESCRIPCION ADICIONALES:CI-0111 ACOJINADO EN PLIANA </t>
  </si>
  <si>
    <t xml:space="preserve">COLOR: VINO MATERIAL: METAL TIPO: GIRATORIO CAMBS: SIN DESCRIPCION PROGRAMA: SIN DESCRIPCION ADICIONALES:CI-0549 ACOJINADO EN PLIANA </t>
  </si>
  <si>
    <t xml:space="preserve">COLOR: VINO MATERIAL: METAL TIPO: GIRATORIO CAMBS: SIN DESCRIPCION PROGRAMA: SIN DESCRIPCION ADICIONALES:CI-0321 ACOJINADO EN PLIANA </t>
  </si>
  <si>
    <t xml:space="preserve">COLOR: VINO MATERIAL: METAL TIPO: GIRATORIO CAMBS: SIN DESCRIPCION PROGRAMA: SIN DESCRIPCION ADICIONALES:CI-0504 ACOJINADO EN PLIANA </t>
  </si>
  <si>
    <t xml:space="preserve">COLOR: VINO MATERIAL: METAL TIPO: GIRATORIO CAMBS: SIN DESCRIPCION PROGRAMA: SIN DESCRIPCION ADICIONALES:CI-0531 ACOJINADO EN PLIANA </t>
  </si>
  <si>
    <t xml:space="preserve">COLOR: VINO MATERIAL: METAL TIPO: GIRATORIO CAMBS: SIN DESCRIPCION PROGRAMA: SIN DESCRIPCION ADICIONALES:CI-0706 ACOJINADO EN PLIANA </t>
  </si>
  <si>
    <t xml:space="preserve">COLOR: VINO MATERIAL: METAL TIPO: GIRATORIA CAMBS: SIN DESCRIPCION PROGRAMA: SIN DESCRIPCION ADICIONALES:CI-0839 CONTRALORIA INTERNA </t>
  </si>
  <si>
    <t xml:space="preserve">COLOR: NEGRO MATERIAL: METAL TIPO: GIRATORIO CAMBS: SIN DESCRIPCION PROGRAMA: SIN DESCRIPCION ADICIONALES:CI-0779 ACOJINADO EN PLIANA </t>
  </si>
  <si>
    <t xml:space="preserve">COLOR: NEGRO MATERIAL: METAL TIPO: FIJA CAMBS: SIN DESCRIPCION PROGRAMA: SIN DESCRIPCION ADICIONALES:CI-0780 ACOJINADO EN PLIANA </t>
  </si>
  <si>
    <t xml:space="preserve">COLOR: NEGRO MATERIAL: METAL TIPO: FIJO CAMBS: SIN DESCRIPCION PROGRAMA: SIN DESCRIPCION ADICIONALES:CI-0781 ACOJINADA EN PLIANA </t>
  </si>
  <si>
    <t xml:space="preserve">COLOR: AZUL REY MATERIAL: NO ESPECIFICADO TIPO: FIJO CAMBS: SIN DESCRIPCION PROGRAMA: SIN DESCRIPCION ADICIONALES:CI-1327 ACOJINADO EN PLIANA 151101031011500002 </t>
  </si>
  <si>
    <t xml:space="preserve">COLOR: AZUL REY MATERIAL: METAL TIPO: FIJO CAMBS: SIN DESCRIPCION PROGRAMA: SIN DESCRIPCION ADICIONALES:CI-1709 ACOJINADO EN PLIANA 151101041011500007 </t>
  </si>
  <si>
    <t xml:space="preserve">COLOR: AZUL REY MATERIAL: METAL TIPO: FIJO CAMBS: SIN DESCRIPCION PROGRAMA: SIN DESCRIPCION ADICIONALES:CI-1593 ACOJINADO EN PLIANA 151101061011500009 </t>
  </si>
  <si>
    <t xml:space="preserve">COLOR: AZUL REY MATERIAL: METAL TIPO: FIJO CAMBS: SIN DESCRIPCION PROGRAMA: SIN DESCRIPCION ADICIONALES:CI-1601 ACOJINADO EN PLIANA 151101061011500010 </t>
  </si>
  <si>
    <t xml:space="preserve">COLOR: VINO MATERIAL: METAL TIPO: GIRATORIO CAMBS: SIN DESCRIPCION PROGRAMA: SIN DESCRIPCION ADICIONALES:CI-0577 ACOJINADO EN PLIANA </t>
  </si>
  <si>
    <t>COLOR: NEGRO MATERIAL: NO ESPECIFICADO TIPO: FIJO CAMBS: SIN DESCRIPCION PROGRAMA: SIN DESCRIPCION ADICIONALES:CI-0231 ACOJINADO EN PLIANA (SALA DE JUNTAS -5) -</t>
  </si>
  <si>
    <t xml:space="preserve">COLOR: VINO MATERIAL: METAL TIPO: GIRATORIO CAMBS: SIN DESCRIPCION PROGRAMA: SIN DESCRIPCION ADICIONALES:CI-0745 ACOJINADO EN PLIANA </t>
  </si>
  <si>
    <t xml:space="preserve">COLOR: VINO MATERIAL: METAL TIPO: GIRATORIO CAMBS: SIN DESCRIPCION PROGRAMA: SIN DESCRIPCION ADICIONALES:CI-0844 ACOJINADO EN PLIANA </t>
  </si>
  <si>
    <t>COLOR: VINO MATERIAL: METAL TIPO: GIRATORIO CAMBS: SIN DESCRIPCION PROGRAMA: SIN DESCRIPCION ADICIONALES:CI-0863 ACOJINADO EN PLIANA</t>
  </si>
  <si>
    <t xml:space="preserve">COLOR: NEGRO MATERIAL: METAL TIPO: GIRATORIO CAMBS: SIN DESCRIPCION PROGRAMA: SIN DESCRIPCION ADICIONALES:CI- 0108 EJECUTIVO ACOJINADO EN PLIANA </t>
  </si>
  <si>
    <t xml:space="preserve">COLOR: VINO MATERIAL: MADERA Y METAL TIPO: GIRATORIO CAMBS: SIN DESCRIPCION PROGRAMA: SIN DESCRIPCION ADICIONALES:CI-0350 ACOJINADO EN PLIANA </t>
  </si>
  <si>
    <t xml:space="preserve">COLOR: VINO MATERIAL: METAL TIPO: GIRATORIO CAMBS: SIN DESCRIPCION PROGRAMA: SIN DESCRIPCION ADICIONALES:CI-0980 ACOJINADO EN PLIANA </t>
  </si>
  <si>
    <t xml:space="preserve">COLOR: NO ESPECIFICADO MATERIAL: METAL TIPO: FIJA CAMBS: SIN DESCRIPCION PROGRAMA: SIN DESCRIPCION ADICIONALES:CI-0109 ACOJINADO EN PLIANA </t>
  </si>
  <si>
    <t xml:space="preserve">COLOR: NEGRO MATERIAL: METAL TIPO: GIRATORIO CAMBS: SIN DESCRIPCION PROGRAMA: SIN DESCRIPCION ADICIONALES:CI-0353 ACOJINADO EN PLIANA </t>
  </si>
  <si>
    <t xml:space="preserve">COLOR: VINO MATERIAL: METAL TIPO: GIRATORIO CAMBS: SIN DESCRIPCION PROGRAMA: SIN DESCRIPCION ADICIONALES:CI-0160 ACOJINADO EN PLIANA </t>
  </si>
  <si>
    <t xml:space="preserve">COLOR: VINO MATERIAL: METAL TIPO: GIRATORIO CAMBS: SIN DESCRIPCION PROGRAMA: SIN DESCRIPCION ADICIONALES:CI-0370 ACOJINADO EN PLIANA </t>
  </si>
  <si>
    <t xml:space="preserve">COLOR: VINO MATERIAL: METAL TIPO: GIRATORIO CAMBS: SIN DESCRIPCION PROGRAMA: SIN DESCRIPCION ADICIONALES:CI-0804 ACOJINADO EN PLIANA </t>
  </si>
  <si>
    <t>COLOR: VINO MATERIAL: METAL TIPO: GIRATORIO CAMBS: SIN DESCRIPCION PROGRAMA: SIN DESCRIPCION ADICIONALES:CI-0806 ACOJINADO EN PLIANA</t>
  </si>
  <si>
    <t xml:space="preserve">COLOR: VINO MATERIAL: METAL TIPO: GIRATORIO CAMBS: SIN DESCRIPCION PROGRAMA: SIN DESCRIPCION ADICIONALES:CI-1028 ACOJINADO EN PLIANA </t>
  </si>
  <si>
    <t xml:space="preserve">COLOR: VINO MATERIAL: METAL TIPO: GIRATORIO CAMBS: SIN DESCRIPCION PROGRAMA: SIN DESCRIPCION ADICIONALES:CI-0994 ACOJINADO EN PLIANA </t>
  </si>
  <si>
    <t xml:space="preserve">COLOR: VINO MATERIAL: METAL TIPO: GIRATORIO CAMBS: SIN DESCRIPCION PROGRAMA: SIN DESCRIPCION ADICIONALES:CI-0773 ACOJINADO EN PLIANA </t>
  </si>
  <si>
    <t xml:space="preserve">COLOR: VINO MATERIAL: METAL TIPO: GIRATORIO CAMBS: SIN DESCRIPCION PROGRAMA: SIN DESCRIPCION ADICIONALES:CI-0981 ACOJINADO EN PLIANA </t>
  </si>
  <si>
    <t xml:space="preserve">COLOR: AZUL REY MATERIAL: NO ESPECIFICADO TIPO: GIRATORIO CAMBS: SIN DESCRIPCION PROGRAMA: SIN DESCRIPCION ADICIONALES:CI-1297 ACOJINADO EN PLIANA 151101031011500001 </t>
  </si>
  <si>
    <t xml:space="preserve">COLOR: AZUL REY MATERIAL: NO ESPECIFICADO TIPO: FIJO CAMBS: SIN DESCRIPCION PROGRAMA: SIN DESCRIPCION ADICIONALES:CI-1299 ACOJINADO EN PLIANA 151101031011500006 </t>
  </si>
  <si>
    <t xml:space="preserve">COLOR: AZUL REY MATERIAL: NO ESPECIFICADO TIPO: FIJO CAMBS: SIN DESCRIPCION PROGRAMA: SIN DESCRIPCION ADICIONALES:CI-1354 ACOJINADO EN PLIANA 151101031011500008 </t>
  </si>
  <si>
    <t xml:space="preserve">COLOR: AZUL REY MATERIAL: METAL TIPO: FIJO CAMBS: SIN DESCRIPCION PROGRAMA: SIN DESCRIPCION ADICIONALES:CI-1582 ACOJINADO EN PLIANA 15110106101150004 </t>
  </si>
  <si>
    <t xml:space="preserve">COLOR: AZUL REY MATERIAL: METAL TIPO: FIJO CAMBS: SIN DESCRIPCION PROGRAMA: SIN DESCRIPCION ADICIONALES:CI-1583 ACOJINADO EN PLIANA 15110106101150005 </t>
  </si>
  <si>
    <t xml:space="preserve">COLOR: VINO MATERIAL: METAL TIPO: GIRATORIO CAMBS: SIN DESCRIPCION PROGRAMA: SIN DESCRIPCION ADICIONALES:CI-2207 TAPIZADO EN PLIANA </t>
  </si>
  <si>
    <t xml:space="preserve">COLOR: NEGRO MATERIAL: METAL TIPO: FIJO CAMBS: SIN DESCRIPCION PROGRAMA: SIN DESCRIPCION ADICIONALES:CI-0692 ACOJINADO EN PLIANA </t>
  </si>
  <si>
    <t xml:space="preserve">COLOR: VINO MATERIAL: METAL TIPO: GIRATORIO CAMBS: SIN DESCRIPCION PROGRAMA: SIN DESCRIPCION ADICIONALES:CI-0486 ACOJINADO EN PLIANA </t>
  </si>
  <si>
    <t xml:space="preserve">COLOR: VINO MATERIAL: METAL TIPO: GIRATORIO CAMBS: SIN DESCRIPCION PROGRAMA: SIN DESCRIPCION ADICIONALES:CI-0342 ACOJINADO EN PLIANA </t>
  </si>
  <si>
    <t xml:space="preserve">COLOR: VINO MATERIAL: METAL TIPO: GIRATORIO CAMBS: SIN DESCRIPCION PROGRAMA: SIN DESCRIPCION ADICIONALES:CI-0269 ACOJINADO EN PLIANA </t>
  </si>
  <si>
    <t>COLOR: NEGRO MATERIAL: METAL TIPO: FIJO CAMBS: SIN DESCRIPCION PROGRAMA: SIN DESCRIPCION ADICIONALES:CI-0183 ACOJINADO EN PLIANA</t>
  </si>
  <si>
    <t xml:space="preserve">COLOR: VINO MATERIAL: METAL TIPO: GIRATORIO CAMBS: SIN DESCRIPCION PROGRAMA: SIN DESCRIPCION ADICIONALES:CI-0900 ACOJINADO EN PLIANA </t>
  </si>
  <si>
    <t xml:space="preserve">COLOR: VINO MATERIAL: METAL TIPO: GIRATORIO CAMBS: SIN DESCRIPCION PROGRAMA: SIN DESCRIPCION ADICIONALES:CI-0338 ACOJINADO EN PLIANA </t>
  </si>
  <si>
    <t>COLOR: NEGRO MATERIAL: METAL TIPO: GIRATORIO CAMBS: SIN DESCRIPCION PROGRAMA: SIN DESCRIPCION ADICIONALES:CI-0006 ACOJINADO EN VINIL -</t>
  </si>
  <si>
    <t xml:space="preserve">COLOR: NEGRO MATERIAL: METAL TIPO: FIJO CAMBS: SIN DESCRIPCION PROGRAMA: SIN DESCRIPCION ADICIONALES:CI-1951 ACOJINADO EN PLIANA </t>
  </si>
  <si>
    <t xml:space="preserve">COLOR: NEGRO MATERIAL: METAL TIPO: GIRATORIO CAMBS: SIN DESCRIPCION PROGRAMA: SIN DESCRIPCION ADICIONALES:CI-0355 ACOJINADO EN PLIANA </t>
  </si>
  <si>
    <t>COLOR: VINO MATERIAL: NO ESPECIFICADO TIPO: GIRATORIO CAMBS: SIN DESCRIPCION PROGRAMA: SIN DESCRIPCION ADICIONALES:CI-1902 TAPIZADO EN PLIANA</t>
  </si>
  <si>
    <t xml:space="preserve">COLOR: NEGRO MATERIAL: METAL TIPO: GIRATORIO CAMBS: SIN DESCRIPCION PROGRAMA: SIN DESCRIPCION ADICIONALES:CI-0580 ACOJINADO EN PLIANA </t>
  </si>
  <si>
    <t xml:space="preserve">COLOR: VINO MATERIAL: METAL TIPO: GIRATORIO CAMBS: SIN DESCRIPCION PROGRAMA: SIN DESCRIPCION ADICIONALES:CI-0558 ACOJINADO </t>
  </si>
  <si>
    <t xml:space="preserve">COLOR: VINO MATERIAL: METAL TIPO: GIRATORIO CAMBS: SIN DESCRIPCION PROGRAMA: SIN DESCRIPCION ADICIONALES:CI-0351 ACOJINADO EN PLIANA </t>
  </si>
  <si>
    <t xml:space="preserve">COLOR: VINO MATERIAL: METAL TIPO: GIRATORIO CAMBS: SIN DESCRIPCION PROGRAMA: SIN DESCRIPCION ADICIONALES:CI-0418 ACOJINADO EN PLIANA </t>
  </si>
  <si>
    <t xml:space="preserve">COLOR: VINO MATERIAL: METAL TIPO: GIRATORIO CAMBS: SIN DESCRIPCION PROGRAMA: SIN DESCRIPCION ADICIONALES:CI-0825 </t>
  </si>
  <si>
    <t xml:space="preserve">COLOR: VINO MATERIAL: METAL TIPO: GIRATORIO CAMBS: SIN DESCRIPCION PROGRAMA: SIN DESCRIPCION ADICIONALES:CI-0564 ACOJINADO EN PLIANA </t>
  </si>
  <si>
    <t xml:space="preserve">COLOR: VINO MATERIAL: METAL TIPO: GIRATORIO CAMBS: SIN DESCRIPCION PROGRAMA: SIN DESCRIPCION ADICIONALES:CI-0855 ACOJINADO EN PLIANA </t>
  </si>
  <si>
    <t xml:space="preserve">COLOR: VINO MATERIAL: METAL TIPO: GIRATORIO CAMBS: SIN DESCRIPCION PROGRAMA: SIN DESCRIPCION ADICIONALES:CI-0772 ACOJINADO EN PLIANA </t>
  </si>
  <si>
    <t xml:space="preserve">COLOR: VINO MATERIAL: METAL TIPO: GIRATORIO CAMBS: SIN DESCRIPCION PROGRAMA: SIN DESCRIPCION ADICIONALES:CI-0520 ACOJINADO EN PLIANA </t>
  </si>
  <si>
    <t xml:space="preserve">COLOR: NEGRO MATERIAL: METAL TIPO: FIJA CAMBS: SIN DESCRIPCION PROGRAMA: SIN DESCRIPCION ADICIONALES:CI-0449 ACOJINADO EN PLIANA </t>
  </si>
  <si>
    <t xml:space="preserve">COLOR: VINO MATERIAL: METAL TIPO: GIRATORIO CAMBS: SIN DESCRIPCION PROGRAMA: SIN DESCRIPCION ADICIONALES:CI-0502 ACOJINADO EN PLIANA </t>
  </si>
  <si>
    <t xml:space="preserve">COLOR: VINO MATERIAL: METAL TIPO: GIRATORIO CAMBS: SIN DESCRIPCION PROGRAMA: SIN DESCRIPCION ADICIONALES:CI-0601 ACOJINADO EN PLIANA </t>
  </si>
  <si>
    <t xml:space="preserve">COLOR: VINO MATERIAL: METAL TIPO: GIRATORIO CAMBS: SIN DESCRIPCION PROGRAMA: SIN DESCRIPCION ADICIONALES:CI-0602 ACOJINADO EN PLIANA </t>
  </si>
  <si>
    <t xml:space="preserve">COLOR: VINO MATERIAL: MADERA TIPO: GIRATORIO CAMBS: SIN DESCRIPCION PROGRAMA: SIN DESCRIPCION ADICIONALES:CI-1712 ACOJINADO EN PLIANA </t>
  </si>
  <si>
    <t xml:space="preserve">COLOR: VINO MATERIAL: METAL TIPO: GIRATORIO CAMBS: SIN DESCRIPCION PROGRAMA: SIN DESCRIPCION ADICIONALES:CI-0403 ACOJINADO EN PLIANA </t>
  </si>
  <si>
    <t xml:space="preserve">COLOR: VINO MATERIAL: METAL TIPO: GIRATORIO CAMBS: SIN DESCRIPCION PROGRAMA: SIN DESCRIPCION ADICIONALES:CI-0473 TAPIZADO EN PLIANA </t>
  </si>
  <si>
    <t xml:space="preserve">COLOR: NEGRO MATERIAL: NO ESPECIFICADO TIPO: FIJO CAMBS: SIN DESCRIPCION PROGRAMA: SIN DESCRIPCION ADICIONALES:CI-0211 ACOJINADO EN PLIANA </t>
  </si>
  <si>
    <t xml:space="preserve">COLOR: NEGRO MATERIAL: NO ESPECIFICADO TIPO: FIJO CAMBS: SIN DESCRIPCION PROGRAMA: SIN DESCRIPCION ADICIONALES:CI-0215 ACOJINADO EN PLIANA </t>
  </si>
  <si>
    <t xml:space="preserve">COLOR: NEGRO MATERIAL: NO ESPECIFICADO TIPO: FIJO CAMBS: SIN DESCRIPCION PROGRAMA: SIN DESCRIPCION ADICIONALES:CI-0216 ACOJINADO EN PLIANA </t>
  </si>
  <si>
    <t>COLOR: NEGRO MATERIAL: NO ESPECIFICADO TIPO: FIJO CAMBS: SIN DESCRIPCION PROGRAMA: SIN DESCRIPCION ADICIONALES:CI-0218 ACOJINADO EN PLIANA</t>
  </si>
  <si>
    <t xml:space="preserve">COLOR: NEGRO MATERIAL: NO ESPECIFICADO TIPO: FIJO CAMBS: SIN DESCRIPCION PROGRAMA: SIN DESCRIPCION ADICIONALES:CI-0225 ACOJINADO EN PLIANA </t>
  </si>
  <si>
    <t xml:space="preserve">COLOR: NEGRO MATERIAL: NO ESPECIFICADO TIPO: FIJO CAMBS: SIN DESCRIPCION PROGRAMA: SIN DESCRIPCION ADICIONALES:CI-0228 ACOJINADO EN PLIANA </t>
  </si>
  <si>
    <t xml:space="preserve">COLOR: NEGRO MATERIAL: NO ESPECIFICADO TIPO: FIJO CAMBS: SIN DESCRIPCION PROGRAMA: SIN DESCRIPCION ADICIONALES:CI-0239 ACOJINADO EN PLIANA </t>
  </si>
  <si>
    <t>COLOR: NEGRO MATERIAL: METAL TIPO: FIJO CAMBS: SIN DESCRIPCION PROGRAMA: SIN DESCRIPCION ADICIONALES:CI-0677 ACOJINADO EN PLIANA</t>
  </si>
  <si>
    <t xml:space="preserve">COLOR: NEGRO MATERIAL: METAL TIPO: FIJO CAMBS: SIN DESCRIPCION PROGRAMA: SIN DESCRIPCION ADICIONALES:CI-0463 ACOJINADO EN PLIANA </t>
  </si>
  <si>
    <t xml:space="preserve">COLOR: NEGRO MATERIAL: METAL TIPO: FIJO CAMBS: SIN DESCRIPCION PROGRAMA: SIN DESCRIPCION ADICIONALES:CI-0464 ACOJINADO EN PLIANA </t>
  </si>
  <si>
    <t xml:space="preserve">COLOR: NEGRO MATERIAL: METAL TIPO: FIJO CAMBS: SIN DESCRIPCION PROGRAMA: SIN DESCRIPCION ADICIONALES:CI-0831 ACOJINADO EN PLIANA </t>
  </si>
  <si>
    <t xml:space="preserve">COLOR: NEGRO MATERIAL: METAL TIPO: GIRALTORIO CAMBS: SIN DESCRIPCION PROGRAMA: SIN DESCRIPCION ADICIONALES:CI-0830 ACOJINADO EN PLIANA </t>
  </si>
  <si>
    <t xml:space="preserve">COLOR: NEGRO MATERIAL: METAL TIPO: FIJO CAMBS: SIN DESCRIPCION PROGRAMA: SIN DESCRIPCION ADICIONALES:CI-0832 ACOJINADO EN PLIANA </t>
  </si>
  <si>
    <t xml:space="preserve">COLOR: AZUL REY MATERIAL: METAL TIPO: FIJO CAMBS: SIN DESCRIPCION PROGRAMA: SIN DESCRIPCION ADICIONALES:CI-1580 ACOJINADO EN PLIANA 15110106101150002 </t>
  </si>
  <si>
    <t xml:space="preserve">COLOR: VINO MATERIAL: METAL TIPO: GIRATORIO CAMBS: SIN DESCRIPCION PROGRAMA: SIN DESCRIPCION ADICIONALES:CI-0849 ACOJINADO EN PLIANA </t>
  </si>
  <si>
    <t xml:space="preserve">COLOR: VINO MATERIAL: METAL TIPO: GIRATORIO CAMBS: SIN DESCRIPCION PROGRAMA: SIN DESCRIPCION ADICIONALES:CI-0856 ACOJINADO EN PLIANA </t>
  </si>
  <si>
    <t xml:space="preserve">COLOR: VINO MATERIAL: METAL TIPO: GIRATORIO CAMBS: SIN DESCRIPCION PROGRAMA: SIN DESCRIPCION ADICIONALES:CI-0889 ACOJINADO EN PLIANA </t>
  </si>
  <si>
    <t xml:space="preserve">COLOR: VINO MATERIAL: METAL TIPO: GIRATORIO CAMBS: SIN DESCRIPCION PROGRAMA: SIN DESCRIPCION ADICIONALES:CI-0904 ACOJINADO EN PLIANA </t>
  </si>
  <si>
    <t xml:space="preserve">COLOR: VINO MATERIAL: METAL TIPO: GIRATORIO CAMBS: SIN DESCRIPCION PROGRAMA: SIN DESCRIPCION ADICIONALES:CI-1054 ACOJINADO EN PLIANA </t>
  </si>
  <si>
    <t>COLOR: VINO MATERIAL: METAL TIPO: GIRATORIO CAMBS: SIN DESCRIPCION PROGRAMA: SIN DESCRIPCION ADICIONALES:CI-1019 ACOJINADO EN PLIANA</t>
  </si>
  <si>
    <t xml:space="preserve">COLOR: VINO MATERIAL: METAL TIPO: GIRATORIO CAMBS: SIN DESCRIPCION PROGRAMA: SIN DESCRIPCION ADICIONALES:CI-0590 ACOJINADO EN PLIANA </t>
  </si>
  <si>
    <t xml:space="preserve">COLOR: NEGRO MATERIAL: METAL TIPO: FIJO CAMBS: SIN DESCRIPCION PROGRAMA: SIN DESCRIPCION ADICIONALES:CI-0019 ACOJINADO EN PLIANA </t>
  </si>
  <si>
    <t xml:space="preserve">COLOR: NEGRO MATERIAL: MADERA TIPO: FIJO CAMBS: SIN DESCRIPCION PROGRAMA: SIN DESCRIPCION ADICIONALES:CI-0454 ACOJINADO EN PLIANA </t>
  </si>
  <si>
    <t xml:space="preserve">COLOR: NEGRO MATERIAL: METAL TIPO: FIJO CAMBS: SIN DESCRIPCION PROGRAMA: SIN DESCRIPCION ADICIONALES:CI-0579 ACOJINADO EN PLIANA </t>
  </si>
  <si>
    <t xml:space="preserve">COLOR: NEGRO MATERIAL: METAL TIPO: FIJO CAMBS: SIN DESCRIPCION PROGRAMA: SIN DESCRIPCION ADICIONALES:CI-0581 ACOJINADO EN PLIANA </t>
  </si>
  <si>
    <t xml:space="preserve">COLOR: VINO MATERIAL: METAL TIPO: GIRATORIO CAMBS: SIN DESCRIPCION PROGRAMA: SIN DESCRIPCION ADICIONALES:CI-0627 ACOJINADO EN PLIANA </t>
  </si>
  <si>
    <t xml:space="preserve">COLOR: NEGRO MATERIAL: METAL TIPO: GIRATORIO CAMBS: SIN DESCRIPCION PROGRAMA: SIN DESCRIPCION ADICIONALES:CI-0018 ACOJINADO EN PLIANA </t>
  </si>
  <si>
    <t xml:space="preserve">COLOR: VINO MATERIAL: METAL TIPO: GIRATORIO CAMBS: SIN DESCRIPCION PROGRAMA: SIN DESCRIPCION ADICIONALES:CI-0818 ACOJINADO EN PLIANA </t>
  </si>
  <si>
    <t xml:space="preserve">COLOR: NEGRO MATERIAL: METAL TIPO: FIJA CAMBS: SIN DESCRIPCION PROGRAMA: SIN DESCRIPCION ADICIONALES:CI-0110 ACOJINADO EN PLIANA </t>
  </si>
  <si>
    <t xml:space="preserve">COLOR: VINO MATERIAL: METAL TIPO: GIRATORIO CAMBS: SIN DESCRIPCION PROGRAMA: SIN DESCRIPCION ADICIONALES:CI-0444 ACOJINADO EN PLIANA </t>
  </si>
  <si>
    <t xml:space="preserve">COLOR: VINO MATERIAL: METAL TIPO: GIRATORIO CAMBS: SIN DESCRIPCION PROGRAMA: SIN DESCRIPCION ADICIONALES:CI-0542 ACOJINADO EN PLIANA </t>
  </si>
  <si>
    <t xml:space="preserve">COLOR: VINO MATERIAL: METAL TIPO: GIRATORIO CAMBS: SIN DESCRIPCION PROGRAMA: SIN DESCRIPCION ADICIONALES:CI-0400 ACOJINADO EN PLIANA </t>
  </si>
  <si>
    <t xml:space="preserve">COLOR: VINO MATERIAL: METAL TIPO: GIRATORIO CAMBS: SIN DESCRIPCION PROGRAMA: SIN DESCRIPCION ADICIONALES:CI-0897 ACOJINADO EN PLIANA </t>
  </si>
  <si>
    <t xml:space="preserve">COLOR: VINO MATERIAL: METAL TIPO: GIRATORIO CAMBS: SIN DESCRIPCION PROGRAMA: SIN DESCRIPCION ADICIONALES:CI-1006 ACOJINADO EN PLIANA </t>
  </si>
  <si>
    <t xml:space="preserve">COLOR: NEGRO MATERIAL: METAL TIPO: GIRATORIO CAMBS: SIN DESCRIPCION PROGRAMA: SIN DESCRIPCION ADICIONALES:CI-0447 ACOJINADO EN PLIANA </t>
  </si>
  <si>
    <t xml:space="preserve">COLOR: NEGRO MATERIAL: METAL TIPO: FIJO CAMBS: SIN DESCRIPCION PROGRAMA: SIN DESCRIPCION ADICIONALES:CI-0448 ACOJINADO EN PLIANA </t>
  </si>
  <si>
    <t xml:space="preserve">COLOR: NEGRO MATERIAL: MADERA TIPO: FIJO CAMBS: SIN DESCRIPCION PROGRAMA: SIN DESCRIPCION ADICIONALES:CI-0455 ACOJINADO EN LIANA </t>
  </si>
  <si>
    <t xml:space="preserve">COLOR: VINO MATERIAL: NO ESPECIFICADO TIPO: GIRATORIO CAMBS: SIN DESCRIPCION PROGRAMA: SIN DESCRIPCION ADICIONALES:CI-0142 ACOJINADO EN PLIANA </t>
  </si>
  <si>
    <t>COLOR: VINO MATERIAL: METAL TIPO: GIRATORIO CAMBS: SIN DESCRIPCION PROGRAMA: SIN DESCRIPCION ADICIONALES:CI-0592 ACOJINADO EN PLIANA</t>
  </si>
  <si>
    <t>COLOR: VINO MATERIAL: METAL TIPO: GIRATORIO CAMBS: SIN DESCRIPCION PROGRAMA: SIN DESCRIPCION ADICIONALES:CI-0827</t>
  </si>
  <si>
    <t xml:space="preserve">COLOR: VINO MATERIAL: METAL TIPO: GIRATORIO CAMBS: SIN DESCRIPCION PROGRAMA: SIN DESCRIPCION ADICIONALES:CI-0796 ACOJINADO EN PLIANA </t>
  </si>
  <si>
    <t xml:space="preserve">COLOR: VINO MATERIAL: METAL TIPO: GIRATORIO CAMBS: SIN DESCRIPCION PROGRAMA: SIN DESCRIPCION ADICIONALES:CI-0415 ACOJINADA EN PLIANA </t>
  </si>
  <si>
    <t xml:space="preserve">COLOR: NEGRO MATERIAL: METAL TIPO: GIRATORIO CAMBS: NO ESPECIFICADO PROGRAMA: NO ESPECIFICADO ADICIONALES:C.I. 0691 </t>
  </si>
  <si>
    <t xml:space="preserve">COLOR: NEGRO MATERIAL: NO ESPECIFICADO TIPO: FIJO CAMBS: SIN DESCRIPCION PROGRAMA: SIN DESCRIPCION ADICIONALES:CI-0210 ACOJINADO EN PLIANA </t>
  </si>
  <si>
    <t>COLOR: NEGRO MATERIAL: NO ESPECIFICADO TIPO: FIJO CAMBS: SIN DESCRIPCION PROGRAMA: SIN DESCRIPCION ADICIONALES:CI-0213 ACOJINADO EN PLIANA</t>
  </si>
  <si>
    <t xml:space="preserve">COLOR: VINO MATERIAL: METAL TIPO: GIRATORIO CAMBS: SIN DESCRIPCION PROGRAMA: SIN DESCRIPCION ADICIONALES:CI-0880 ACOJINADO EN PLIANA </t>
  </si>
  <si>
    <t xml:space="preserve">COLOR: NEGRO MATERIAL: METAL TIPO: GIRATORIO CAMBS: SIN DESCRIPCION PROGRAMA: SIN DESCRIPCION ADICIONALES:CI-0645 151101011011450001 ACOJINADO EN PLIANA </t>
  </si>
  <si>
    <t xml:space="preserve">COLOR: VINO MATERIAL: METAL TIPO: GIRATORIO CAMBS: SIN DESCRIPCION PROGRAMA: SIN DESCRIPCION ADICIONALES:CI-0412 ACOJINADO EN PLIANA </t>
  </si>
  <si>
    <t xml:space="preserve">COLOR: NEGRO MATERIAL: METAL TIPO: GIRATORIO CAMBS: SIN DESCRIPCION PROGRAMA: SIN DESCRIPCION ADICIONALES:CI-0978 ACOJINADO EN PLIANA </t>
  </si>
  <si>
    <t xml:space="preserve">COLOR: VINO MATERIAL: METAL TIPO: GIRATORIO CAMBS: SIN DESCRIPCION PROGRAMA: SIN DESCRIPCION ADICIONALES:CI-0791 </t>
  </si>
  <si>
    <t>MARCA: CASIO MODELO: FR-2650T C.I.: 2981 ADICIONALES: OBSERVACIONES:</t>
  </si>
  <si>
    <t xml:space="preserve">MARCA: 3COM MODELO: 3CFSU05 SERIE: 0100/9XUQ7H 0004CBB COMPONENTES: NO ESPECIFICADO CAMBS: SIN DESCRIPCION PROGRAMA: SIN DESCRIPCION TIPO: SIN DESCRIPCION ADICIONALES:C.I. 0677 </t>
  </si>
  <si>
    <t xml:space="preserve">MARCA: 3 COM MODELO: 3C16792A SERIE: 0100/LKG5H002300 COMPONENTES: NO ESPECIFICADO CAMBS: SIN DESCRIPCION PROGRAMA: SIN DESCRIPCION TIPO: SIN DESCRIPCION ADICIONALES:CI-1396 </t>
  </si>
  <si>
    <t xml:space="preserve">MARCA: 3COM MODELO: BASELINE SWITCH 2226 SERIE: 0100/L6WG560030081 COMPONENTES: NO ESPECIFICADO CAMBS: SIN DESCRIPCION PROGRAMA: SIN DESCRIPCION TIPO: SIN DESCRIPCION ADICIONALES:CI-1428, 24 PUERTOS </t>
  </si>
  <si>
    <t xml:space="preserve">MARCA: 3 COM MODELO: OFFICECONNECT SERIE: 0100/LJ9G5I0048125 COMPONENTES: NO ESPECIFICADO CAMBS: SIN DESCRIPCION PROGRAMA: SIN DESCRIPCION TIPO: SIN DESCRIPCION ADICIONALES:CI-1399, 8 PUERTOS </t>
  </si>
  <si>
    <t xml:space="preserve">MARCA: 3COM MODELO: BASELINE 2024 SERIE: AC/9N3Q9G0028304 COMPONENTES: NO ESPECIFICADO CAMBS: SIN DESCRIPCION PROGRAMA: SIN DESCRIPCION TIPO: SIN DESCRIPCION ADICIONALES:C.I. 1494, 24 PUERTOS. </t>
  </si>
  <si>
    <t xml:space="preserve">MARCA: 3COM MODELO: BASELINE 2024 SERIE: AC/9N3Q9G0028310 COMPONENTES: NO ESPECIFICADO CAMBS: SIN DESCRIPCION PROGRAMA: SIN DESCRIPCION TIPO: SIN DESCRIPCION ADICIONALES:C.I. 1495, 24 PUERTOS </t>
  </si>
  <si>
    <t xml:space="preserve">MARCA: 3COM MODELO: 3C16791B SERIE: AB/9E7C9B0140439 COMPONENTES: NO ESPECIFICADO CAMBS: SIN DESCRIPCION PROGRAMA: SIN DESCRIPCION TIPO: SIN DESCRIPCION ADICIONALES:C.I.1493, 8 PUERTOS. </t>
  </si>
  <si>
    <t xml:space="preserve">MARCA: CISCO MODELO: SGE200P SERIE: DNI1445B46L COMPONENTES: NO ESPECIFICADO CAMBS: SIN DESCRIPCION PROGRAMA: SIN DESCRIPCION TIPO: SIN DESCRIPCION ADICIONALES:C. I. 1773, 24 PUERTOS 10/100/1000 SWITCH WITH POE </t>
  </si>
  <si>
    <t xml:space="preserve">MARCA: TRIPP-LITE MODELO: B007-008 SERIE: 9930ACPCB746000214 COMPONENTES: NO ESPECIFICADO CAMBS: NO ESPECIFICADO PROGRAMA: SIN DESCRIPCION TIPO: SIN DESCRIPCION ADICIONALES:C.I. 1802 KVM SWITCH DE 8 PUERTOS CON SUS CABLES </t>
  </si>
  <si>
    <t xml:space="preserve">MARCA: TP-LINK MODELO: TL-SG1024 SERIE: 2148327000832 COMPONENTES: NO ESPECIFICADO CAMBS: NO ESPECIFICADO PROGRAMA: NO ESPECIFICADO TIPO: NO ESPECIFICADO ADICIONALES:C.I. 2812 24 PUERTOS </t>
  </si>
  <si>
    <t xml:space="preserve">MARCA: TP-LINK MODELO: TL-SG1024 SERIE: 2147302000020 COMPONENTES: NO ESPECIFICADO CAMBS: NO ESPECIFICADO PROGRAMA: NO ESPECIFICADO TIPO: NO ESPECIFICADO ADICIONALES:C.I. 2809 24 PUERTOS </t>
  </si>
  <si>
    <t xml:space="preserve">MARCA: TP-LINK MODELO: TL-SG1024 SERIE: 2147302000043 COMPONENTES: NO ESPECIFICADO CAMBS: NO ESPECIFICADO PROGRAMA: NO ESPECIFICADO TIPO: NO ESPECIFICADO ADICIONALES:C.I. 2810 24 PUERTOS </t>
  </si>
  <si>
    <t xml:space="preserve">MARCA: TP-LINK MODELO: TL-SG1024 SERIE: 2147302000399 COMPONENTES: NO ESPECIFICADO CAMBS: NO ESPECIFICADO PROGRAMA: NO ESPECIFICADO TIPO: NO ESPECIFICADO ADICIONALES:C.I. 2811 24 PUERTOS </t>
  </si>
  <si>
    <t>MARCA: HEWLETT PACKARD MODELO: 1910-48G SERIE: CN4ABX52QH ADICIONALES:No proporcionadas OBSERVACIONES: Control Interno 2820</t>
  </si>
  <si>
    <t>MARCA: 3 COM MODELO: BASELINE 2024 SERIE: AC/9N3QAL0139374 COMPONENTES: NO ESPECIFICADO CAMBS: SIN DESCRIPCION PROGRAMA: SIN DESCRIPCION TIPO: SIN DESCRIPCION ADICIONALES:CI-1502 (COPLADEM), 24 PUERTOS OBSERVACIONES: Inventario Inicial</t>
  </si>
  <si>
    <t>MARCA: 3 COM MODELO: BASELINE 2024 SERIE: AC/9N3QAL0139433 COMPONENTES: NO ESPECIFICADO CAMBS: SIN DESCRIPCION PROGRAMA: SIN DESCRIPCION TIPO: SIN DESCRIPCION ADICIONALES:CI-1503(COPLADEM), 24 PUERTOS OBSERVACIONES: Inventario Inicial</t>
  </si>
  <si>
    <t>MARCA: 3 COM MODELO: BASELINE 10/100 SERIE: 7V5F1L0007122 COMPONENTES: NO ESPECIFICADO CAMBS: SIN DESCRIPCION PROGRAMA: SIN DESCRIPCION TIPO: SIN DESCRIPCION ADICIONALES:CI-0914, 24 PUERTOS OBSERVACIONES: Inventario Inicial</t>
  </si>
  <si>
    <t>MARCA: 3COM MODELO: BASELINE 10/100 SERIE: LV5G2B0084330 COMPONENTES: NO ESPECIFICADO CAMBS: SIN DESCRIPCION PROGRAMA: SIN DESCRIPCION TIPO: SIN DESCRIPCION ADICIONALES:CI-0921, 24 PUERTOS OBSERVACIONES: Inventario Inicial</t>
  </si>
  <si>
    <t>MARCA: 3 COM MODELO: BASELINE 10/100 SERIE: 7V5F1N0018357 COMPONENTES: NO ESPECIFICADO CAMBS: SIN DESCRIPCION PROGRAMA: SIN DESCRIPCION TIPO: SIN DESCRIPCION ADICIONALES:CI-0918, 24 PUERTOS OBSERVACIONES: Inventario Inicial</t>
  </si>
  <si>
    <t>MARCA: CISCO MODELO: CATALYST EXPRESS 500G SERIE: FOC0947X2CS COMPONENTES: NO ESPECIFICADO CAMBS: SIN DESCRIPCION PROGRAMA: SIN DESCRIPCION TIPO: SIN DESCRIPCION ADICIONALES:CI-1354, 8 PUERTOS OBSERVACIONES: Inventario Inicial</t>
  </si>
  <si>
    <t>MARCA: 3 COM MODELO: BASELINE 10/100 SERIE: LV5G2B0084147 COMPONENTES: NO ESPECIFICADO CAMBS: SIN DESCRIPCION PROGRAMA: SIN DESCRIPCION TIPO: SIN DESCRIPCION ADICIONALES:CI-0917, 24 PUERTOS OBSERVACIONES: Inventario Inicial</t>
  </si>
  <si>
    <t>MARCA: 3 COM MODELO: BASELINE 10/100 SERIE: 7V5F1L0006153 COMPONENTES: NO ESPECIFICADO CAMBS: SIN DESCRIPCION PROGRAMA: SIN DESCRIPCION TIPO: SIN DESCRIPCION ADICIONALES:CI-0915, 24 PUERTOS OBSERVACIONES: Inventario Inicial</t>
  </si>
  <si>
    <t>MARCA: 3 COM MODELO: BASELINE 10/100 SERIE: 7V5F1N0018326 COMPONENTES: NO ESPECIFICADO CAMBS: SIN DESCRIPCION PROGRAMA: SIN DESCRIPCION TIPO: SIN DESCRIPCION ADICIONALES:CI-0919, 24 PUERTOS OBSERVACIONES: Inventario Inicial</t>
  </si>
  <si>
    <t>MARCA: 3 COM MODELO: NO ESPECIFICADO SERIE: LRYG3L0288982 COMPONENTES: NO ESPECIFICADO CAMBS: SIN DESCRIPCION PROGRAMA: SIN DESCRIPCION TIPO: SIN DESCRIPCION ADICIONALES:CI-0671 OBSERVACIONES: Inventario Inicial</t>
  </si>
  <si>
    <t>MARCA: 3 COM MODELO: NO ESPECIFICADO SERIE: LRYG3L0288905 COMPONENTES: NO ESPECIFICADO CAMBS: SIN DESCRIPCION PROGRAMA: SIN DESCRIPCION TIPO: SIN DESCRIPCION ADICIONALES:CI-0670 OBSERVACIONES: Inventario Inicial</t>
  </si>
  <si>
    <t xml:space="preserve">MARCA: BOSTON CAMBS: SIN DESCRIPCION PROGRAMA: SIN DESCRIPCION ADICIONALES:CI-1180 MODELO 19 </t>
  </si>
  <si>
    <t xml:space="preserve">MARCA: BOSTON CAMBS: SIN DESCRIPCION PROGRAMA: SIN DESCRIPCION ADICIONALES:CI-2521 X-ACTO MODELO 19XX CN SERIE 30882576 </t>
  </si>
  <si>
    <t xml:space="preserve">MARCA: BOSTON CAMBS: SIN DESCRIPCION PROGRAMA: SIN DESCRIPCION ADICIONALES:CI-2565 </t>
  </si>
  <si>
    <t xml:space="preserve">MARCA: PRINTAFORM CAMBS: SIN DESCRIPCION PROGRAMA: SIN DESCRIPCION ADICIONALES:CI-1920 </t>
  </si>
  <si>
    <t xml:space="preserve">MARCA: PANASONIC TIPO: NO ESPECIFICADO CAMBS: SIN DESCRIPCION PROGRAMA: SIN DESCRIPCION ADICIONALES:CI-2474 MODELO KX-TS500LXW SERIE 4DAAB144735 151101093021850003 </t>
  </si>
  <si>
    <t>MARCA: INTELBRAS TIPO: NO ESPECIFICADO CAMBS: NO ESPECIFICADO PROGRAMA: NO ESPECIFICADO ADICIONALES:MOD TOC FACIL COLOR NEGRO SERIE ZP12033004291 -C.I. 2706</t>
  </si>
  <si>
    <t xml:space="preserve">MARCA: PANASONIC TIPO: NO ESPECIFICADO CAMBS: SIN DESCRIPCION PROGRAMA: SIN DESCRIPCION ADICIONALES:CI-2231 MODELO KX-TS500LXW SERIE 4DAAB134101 COLOR BLANCO </t>
  </si>
  <si>
    <t xml:space="preserve">MARCA: FELLOWES MODELO: P500-2 SERIE: NO ESPECIFICADO CAMBS: SIN DESCRIPCION PROGRAMA: SIN DESCRIPCION C.I.: 0012 ADICIONALES:SIN OBSERVACIONES </t>
  </si>
  <si>
    <t xml:space="preserve">MARCA: MITEC TIPO: NO ESPECIFICADO CAMBS: SIN DESCRIPCION PROGRAMA: SIN DESCRIPCION ADICIONALES:CI-2183 MODELO 3147 </t>
  </si>
  <si>
    <t xml:space="preserve">MARCA: FAN STAR TIPO: DE PEDESTAL CAMBS: SIN DESCRIPCION PROGRAMA: SIN DESCRIPCION ADICIONALES:CI-2182 MODELO 3123 DE 3 VALOCIDADES COLOR BLANCO </t>
  </si>
  <si>
    <t>MARCA: MYTEK MODELO: 3352 SERIE: S/S ADICIONALES:No proporcionadas OBSERVACIONES: C.I. 2771 DE TORRE Y DE 3 VELOCIDADES</t>
  </si>
  <si>
    <t>MARCA: NAVIA MODELO: VPN118 SERIE: S/S C.I.: 2775 ADICIONALES: OBSERVACIONES: DE PEDESTAL; 3 VELOCIDADES</t>
  </si>
  <si>
    <t>MARCA: MYTEK TIPO: MODELO 3141 CAMBS: NO ESPECIFICADO ADICIONALES:C.I. 2672 3 VELOCIDADES; "3 EN 1"; COLOR BLANCO</t>
  </si>
  <si>
    <t>MARCA: RIVAL TIPO: DE PEDESTAL CAMBS: SIN DESCRIPCION PROGRAMA: SIN DESCRIPCION ADICIONALES:CI-1922 MOD-E516-MX COLOR BLANCO</t>
  </si>
  <si>
    <t xml:space="preserve">MARCA: RIVAL TIPO: DE PEDESTAL CAMBS: SIN DESCRIPCION PROGRAMA: SIN DESCRIPCION ADICIONALES:CI-1890 MODELO ES16-MX DE 3 VELOCIDADES COLOR BLANCO </t>
  </si>
  <si>
    <t xml:space="preserve">MARCA: MYTEC TIPO: NO ESPECIFICADO CAMBS: SIN DESCRIPCION PROGRAMA: SIN DESCRIPCION ADICIONALES:CI-2415 MOD-3120 DE 3 VELOCIDADES </t>
  </si>
  <si>
    <t xml:space="preserve">MARCA: FAN STAR TIPO: DE PEDESTAL CAMBS: SIN DESCRIPCION PROGRAMA: SIN DESCRIPCION ADICIONALES:CI-2175 MODELO 3123 DE 3 VELOCIDADES COLOR BLANCO </t>
  </si>
  <si>
    <t xml:space="preserve">MARCA: RIVAL TIPO: NO ESPECIFICADO CAMBS: SIN DESCRIPCION PROGRAMA: SIN DESCRIPCION ADICIONALES:CI-2429 MOD-1805 SERIE 1021 </t>
  </si>
  <si>
    <t>MARCA: TAURUS MODELO: EMPIRE SERIE: S/S C.I.: 2768 ADICIONALES: OBSERVACIONES: DE TORRE, 3 VELOCIDADES</t>
  </si>
  <si>
    <t>MARCA: NAVIA MODELO: VPN118 SERIE: S/S C.I.: 2776 ADICIONALES: OBSERVACIONES: DE PEDESTAL; 3 VELOCIDADES</t>
  </si>
  <si>
    <t xml:space="preserve">MARCA: MYTEC TIPO: NO ESPECIFICADO CAMBS: SIN DESCRIPCION PROGRAMA: SIN DESCRIPCION ADICIONALES:CI-2431 MODELO 3128 DE 3 VELOCIDADES </t>
  </si>
  <si>
    <t xml:space="preserve">MARCA: RIVAL TIPO: DE PEDESTAL CAMBS: SIN DESCRIPCION PROGRAMA: SIN DESCRIPCION ADICIONALES:CI-1906 MODELO ES16MX DE 3 VELOCIDADES COLOR BLANCO </t>
  </si>
  <si>
    <t xml:space="preserve">MARCA: FAN STAR TIPO: PEDESTAL CAMBS: SIN DESCRIPCION PROGRAMA: SIN DESCRIPCION ADICIONALES:CI-1897 MODELO 3123 DE 3 VELOCIDADES COLOR BLANCO </t>
  </si>
  <si>
    <t xml:space="preserve">MARCA: CYCLONE (LASKO) TIPO: PEDESTAL CAMBS: NO ESPECIFICADO PROGRAMA: SIN DESCRIPCION ADICIONALES:C.I. 2664 DE 3 VELOCIDADES </t>
  </si>
  <si>
    <t xml:space="preserve">MARCA: FAN STAR TIPO: DE PEDESTAL CAMBS: SIN DESCRIPCION PROGRAMA: SIN DESCRIPCION ADICIONALES:CI-2181 DE 3 VELOCIDADES </t>
  </si>
  <si>
    <t>MARCA: MYTEK TIPO: NO ESPECIFICADO CAMBS: SIN DESCRIPCION PROGRAMA: SIN DESCRIPCION ADICIONALES:CI-2416 MOD-3120 DE 3 VELOCIDADES</t>
  </si>
  <si>
    <t xml:space="preserve">MARCA: MYTEK TIPO: DE PEDESTAL CAMBS: SIN DESCRIPCION PROGRAMA: SIN DESCRIPCION ADICIONALES:CI-1714 DE 3 VELOCIDADES COLOR BLANCO MODELO MY-0128 </t>
  </si>
  <si>
    <t>MARCA: FAN STAR TIPO: PEDESTAL CAMBS: SIN DESCRIPCION PROGRAMA: SIN DESCRIPCION ADICIONALES:CI-2184 DE 3 VELOCIDADES COLOR BLANCO</t>
  </si>
  <si>
    <t xml:space="preserve">MARCA: RIVAL TIPO: NO ESPECIFICADO CAMBS: SIN DESCRIPCION PROGRAMA: SIN DESCRIPCION ADICIONALES:CI-1865 MOD-ES16-MX DE 3 VELOCIDADES </t>
  </si>
  <si>
    <t>MARCA: RIVAL TIPO: PEDESTAL CAMBS: SIN DESCRIPCION PROGRAMA: SIN DESCRIPCION ADICIONALES:CI-2375 MODELO ES16-MX DE 3 VELOCIDADES COLOR BLANCO</t>
  </si>
  <si>
    <t xml:space="preserve">MARCA: DEST HOME TIPO: PEDESTAL CAMBS: SIN DESCRIPCION PROGRAMA: SIN DESCRIPCION ADICIONALES:CI-2643 </t>
  </si>
  <si>
    <t xml:space="preserve">MARCA: RIVAL TIPO: NO ESPECIFICADO CAMBS: SIN DESCRIPCION PROGRAMA: SIN DESCRIPCION ADICIONALES:CI-2432 (CONTRALORIA INTERNA) MODELO 1805-A SERIE 1021 </t>
  </si>
  <si>
    <t xml:space="preserve">MARCA: MITEK (LASKO) TIPO: NO ESPECIFICADO CAMBS: NO ESPECIFICADO PROGRAMA: SIN DESCRIPCION ADICIONALES:C.I. 2663 ALTA VELOCIDAD, DE PISO CON REJILLA METALICA DE 18 </t>
  </si>
  <si>
    <t>MARCA: TAURUS MODELO: EMPIRE SERIE: S/S C.I.: 2769 ADICIONALES: OBSERVACIONES: DE TORRE, 3 VELOCIDADES</t>
  </si>
  <si>
    <t>MARCA: RIVAL TIPO: NO ESPECIFICADO CAMBS: SIN DESCRIPCION PROGRAMA: SIN DESCRIPCION ADICIONALES:CI-2427 MODELO 1805 S/1021</t>
  </si>
  <si>
    <t xml:space="preserve">MARCA: MYTEK TIPO: 3120 CAMBS: SIN DESCRIPCION PROGRAMA: SIN DESCRIPCION ADICIONALES:CI-2185 DE PEDESTAL DE 3 VELOCIDADES COLOR BLANCO </t>
  </si>
  <si>
    <t xml:space="preserve">MARCA: CYCLONE (LASKO) TIPO: PEDESTAL CAMBS: NO ESPECIFICADO PROGRAMA: SIN DESCRIPCION ADICIONALES:C.I. 2666 DE 3 VELOCIDADES </t>
  </si>
  <si>
    <t xml:space="preserve">MARCA: RIVAL TIPO: DE PEDESTAL CAMBS: SIN DESCRIPCION PROGRAMA: SIN DESCRIPCION ADICIONALES:CI-1861 MODELO ES16MX DE 3 VELOCIDADES COLOR BLANCO </t>
  </si>
  <si>
    <t xml:space="preserve">MARCA: RIVAL TIPO: PEDESTAL CAMBS: SIN DESCRIPCION PROGRAMA: SIN DESCRIPCION ADICIONALES:CI-1889 </t>
  </si>
  <si>
    <t>MARCA: FAN-STAR TIPO: PEDESTAL CAMBS: SIN DESCRIPCION PROGRAMA: SIN DESCRIPCION ADICIONALES:CI-2173 MODELO 3123 DE 3 VELOCIDADES</t>
  </si>
  <si>
    <t xml:space="preserve">MARCA: RIVAL TIPO: NO ESPECIFICADO CAMBS: SIN DESCRIPCION PROGRAMA: SIN DESCRIPCION ADICIONALES:CI-1802 MODELO ES16MX SERIE 5100 </t>
  </si>
  <si>
    <t xml:space="preserve">MARCA: MYTEK TIPO: NO ESPECIFICADO CAMBS: SIN DESCRIPCION PROGRAMA: SIN DESCRIPCION ADICIONALES:CI-1751 MODELO MY-0128 </t>
  </si>
  <si>
    <t xml:space="preserve">MARCA: RIVAL TIPO: NO ESPECIFICADO CAMBS: SIN DESCRIPCION PROGRAMA: SIN DESCRIPCION ADICIONALES:CI-1768 SERIE 5110 MODELO ES16-MX </t>
  </si>
  <si>
    <t xml:space="preserve">MARCA: MYTEK TIPO: NO ESPECIFICADO CAMBS: SIN DESCRIPCION PROGRAMA: SIN DESCRIPCION ADICIONALES:CI-1837 MODELO MY-0128 </t>
  </si>
  <si>
    <t xml:space="preserve">MARCA: RIVAL TIPO: NO ESPECIFICADO CAMBS: SIN DESCRIPCION PROGRAMA: SIN DESCRIPCION ADICIONALES:CI-1829 DE 3 VELOCIDADES COLOR BLANCO MODELO ES16-MX </t>
  </si>
  <si>
    <t xml:space="preserve">MARCA: CYCLONE (LASKO) TIPO: PEDESTAL CAMBS: NO ESPECIFICADO PROGRAMA: SIN DESCRIPCION ADICIONALES:C.I. 2665 DE 3 VELOCIDADES </t>
  </si>
  <si>
    <t>MARCA: NAVIA MODELO: VPN-118X; SERIE 1705125135 2978 : C.I. ADICIONALES: OBSERVACIONES: COLOR GRIS DE PEDESTAL CON TRES VELOCIDADES</t>
  </si>
  <si>
    <t>MARCA: FAN STAR MODELO: 3170 C.I.: 2977 ADICIONALES: OBSERVACIONES: COLOR BLANCO DE PEDESTAL CON TRES VELOCIDADES</t>
  </si>
  <si>
    <t>MARCA: NAVIA MODELO: VPN-118X; SERIE 1705121062 C.I. : 2979 ADICIONALES: OBSERVACIONES: COLOR GRIS DE PEDESTAL CON TRES VELOCIDADES</t>
  </si>
  <si>
    <t>MARCA: MYTEK MODELO: 3352 SERIE: S/S C.I.: 2770 ADICIONALES: OBSERVACIONES: DE TORRE Y 3 VELOCIDADES</t>
  </si>
  <si>
    <t>MARCA: TAURUS MODELO: EMPIRE SERIE: S/S C.I.: 2767 ADICIONALES: OBSERVACIONES: DE TORRE, 3 VELOCIDADES</t>
  </si>
  <si>
    <t>MARCA: NAVIA MODELO: VPN118 SERIE: S/S C.I.: 2772 ADICIONALES: OBSERVACIONES: DE PEDESTAL; 3 VELOCIDADES</t>
  </si>
  <si>
    <t>MARCA: NAVIA MODELO: VPN118 SERIE: S/S C.I.: 2773 ADICIONALES: OBSERVACIONES: DE PEDESTAL; 3 VELOCIDADES</t>
  </si>
  <si>
    <t xml:space="preserve">MARCA: BIRTMAN TIPO: DE PEDESTAL CAMBS: SIN DESCRIPCION PROGRAMA: SIN DESCRIPCION ADICIONALES:CI-0735 DE 3 VELOCIDADES </t>
  </si>
  <si>
    <t xml:space="preserve">MARCA: LASKO TIPO: NO ESPECIFICADO CAMBS: SIN DESCRIPCION PROGRAMA: SIN DESCRIPCION ADICIONALES:CI-2423 MODELO 3726S, DE PIE OSCILANTE DE 3 VELOCIDADES COLOR BLANCO </t>
  </si>
  <si>
    <t xml:space="preserve">MARCA: MAN TIPO: DE PEDESTAL CAMBS: SIN DESCRIPCION PROGRAMA: SIN DESCRIPCION ADICIONALES:CI-1761 DE 3 VELOCIDADES MODELO VPG-9016 </t>
  </si>
  <si>
    <t xml:space="preserve">MARCA: MYTEK TIPO: MODELO 3141 CAMBS: NO ESPECIFICADO ADICIONALES:C.I. 2670 3 VELOCIDADES; "3 EN 1"; COLOR BLANCO </t>
  </si>
  <si>
    <t>MARCA: NULEC TIPO: DE PEDESTAL CAMBS: SIN DESCRIPCION PROGRAMA: SIN DESCRIPCION ADICIONALES:CI-2426 DE 3 VELOCIDADES COLOR BALNCO Y AZUL</t>
  </si>
  <si>
    <t xml:space="preserve">MARCA: FANS STAR TIPO: DE PEDESTAL CAMBS: SIN DESCRIPCION PROGRAMA: SIN DESCRIPCION ADICIONALES:CI-2176 MODELO 3123 DE 3 VELOCIADES COLOR BLANCO </t>
  </si>
  <si>
    <t>MARCA: MYTEK TIPO: MODELO 3141 CAMBS: NO ESPECIFICADO ADICIONALES:C.I. 2671 3 VELOCIDADES; "3 EN 1"; COLOR BLANCO</t>
  </si>
  <si>
    <t>MARCA: MYTEK TIPO: MODELO 3141 CAMBS: NO ESPECIFICADO ADICIONALES:C.I. 2673 3 VELOCIDADES; "3 EN 1"; COLOR BLANCO</t>
  </si>
  <si>
    <t>MARCA: NAVIA MODELO: VPN118 SERIE: S/S C.I.: 2774 ADICIONALES: OBSERVACIONES: DE PEDESTAL; 3 VELOCIDADES</t>
  </si>
  <si>
    <t>MARCA: ACER MODELO: ACER ASPIRE 5 ADICIONALES:No proporcionadas OBSERVACIONES: SERIE NUMERO: 4710886440406, C.I. 2969, RAM 12GB DD 1TB</t>
  </si>
  <si>
    <r>
      <rPr>
        <sz val="11"/>
        <color theme="1"/>
        <rFont val="Calibri"/>
        <family val="2"/>
        <scheme val="minor"/>
      </rPr>
      <t>MARCA</t>
    </r>
    <r>
      <rPr>
        <sz val="12"/>
        <color theme="1"/>
        <rFont val="Calibri"/>
        <family val="2"/>
        <scheme val="minor"/>
      </rPr>
      <t>: ACER MODELO: ACER ASPIRE 5 ADICIONALES:No proporcionadas OBSERVACIONES: SERIE NUMERO: NXHN1AL0041200D72D60, C.I. 2968, RAM 12GB DD 1TB</t>
    </r>
  </si>
  <si>
    <t>MARCA: ASUS MODELO: ASUS X413JA ADICIONALES:No proporcionadas OBSERVACIONES: SERIE NUMERO: M1N0CX03S729017, C.I. 2966, RAM 8GB DD 512 GB</t>
  </si>
  <si>
    <t>MARCA: MICROSOFT MODELO: SURFACE PRO ADICIONALES:No proporcionadas OBSERVACIONES: SERIE NUMERO: 00342-23772-76552AAOEM, C.I. 2965, CORE i5, RAM 8GB</t>
  </si>
  <si>
    <t>MARCA: ASUS MODELO: ASUS X413JA ADICIONALES:No proporcionadas OBSERVACIONES: SERIE NUMERO: M1N0CX03S807015, C.I. 2967, RAM 8GB DD 512 GB</t>
  </si>
  <si>
    <t>8004 515010010000680703</t>
  </si>
  <si>
    <t>8004 515010010000680700</t>
  </si>
  <si>
    <t>8004 515010010000680699</t>
  </si>
  <si>
    <t>MARCA: EPSON MODELO: L3150 ADICIONALES:No proporcionadas OBSERVACIONES: SERIE NUMERO: X7GP424530, MULTIFUNCIONAL, C.I. 2964</t>
  </si>
  <si>
    <t>MARCA: EPSON MODELO: L3150 ADICIONALES:No proporcionadas OBSERVACIONES: SERIE NUMERO: X7GP419867, MULTIFUNCIONAL, C.I. 2963</t>
  </si>
  <si>
    <t>MARCA: EPSON MODELO: L3150 ADICIONALES:No proporcionadas OBSERVACIONES: SERIE NUMERO: X7GP419881, MULTIFUNCIONAL, C.I. 2962</t>
  </si>
  <si>
    <t>MARCA: EPSON MODELO: L3150 ADICIONALES:No proporcionadas OBSERVACIONES: SERIE NUMERO: X7GP483643, MULTIFUNCIONAL, C.I. 2961</t>
  </si>
  <si>
    <t>MARCA: EPSON MODELO: L3150 ADICIONALES:No proporcionadas OBSERVACIONES: SERIE NUMERO: X7GP452559, MULTIFUNCIONAL, C.I. 2959</t>
  </si>
  <si>
    <t>MARCA: EPSON MODELO: L3150 ADICIONALES:No proporcionadas OBSERVACIONES: SERIE NUMERO: X7GP452597, MULTIFUNCIONAL, C.I. 2960</t>
  </si>
  <si>
    <t>8001 565010070000491014</t>
  </si>
  <si>
    <t>8005 511010001000053054</t>
  </si>
  <si>
    <t>8001 511010001000053756</t>
  </si>
  <si>
    <t>8001 511010001000053267</t>
  </si>
  <si>
    <t>8001 511010001000054892</t>
  </si>
  <si>
    <t>8001 511010001000054900</t>
  </si>
  <si>
    <t>8002 511010001000053274</t>
  </si>
  <si>
    <t>8004 515010001000052969</t>
  </si>
  <si>
    <t>8005 515010001000595051</t>
  </si>
  <si>
    <t>MATERIAL: MADERA COMPONENTES: 3 CAJONES CAMBS: SIN DESCRIPCION PROGRAMA: SIN DESCRIPCION PRUEBA: SIN DESCRIPCION ADICIONALES:MEDIDAS 39X57X72, COLOR NEGRO, 3 CAJONES, JALADERAS DE ARCO, CON CHAPA A RESGUARDO DE JUAN GARCIA GUERRERO OBSERVACIONES: Inventario Inicial C.I. 3029</t>
  </si>
  <si>
    <t>MATERIAL: MADERA COMPONENTES: 3 CAJONES CAMBS: SIN DESCRIPCION PROGRAMA: SIN DESCRIPCION PRUEBA: SIN DESCRIPCION ADICIONALES:MEDIDAS 39X57X72, COLOR NEGRO, 3 CAJONES, JALADERAS DE ARCO, CON CHAPA A RESGUARDO DE CLAUDIA IVETTE RAMIREZ ACOSTA OBSERVACIONES: Inventario Inicial C.I. 3030</t>
  </si>
  <si>
    <t>MATERIAL: MADERA COMPONENTES: 2 GAVETAS CAMBS: SIN DESCRIPCION PROGRAMA: SIN DESCRIPCION PRUEBA: SIN DESCRIPCION ADICIONALES:SIN OBSERVACIONES OBSERVACIONES: Inventario Inicial C.I. 3031</t>
  </si>
  <si>
    <t>MATERIAL: MADERA COMPONENTES: 3 CAJONES CAMBS: SIN DESCRIPCION PROGRAMA: SIN DESCRIPCION PRUEBA: SIN DESCRIPCION ADICIONALES:MEDIDAS 39X57X72, COLOR NEGRO, 3 CAJONES, JALADERAS DE ARCO, CON CHAPA (LIBRE) OBSERVACIONES: Inventario Inicial C.I. 3032</t>
  </si>
  <si>
    <t>MATERIAL: MADERA COMPONENTES: 4 CAJONES JALADERAS TIPO ARCO CON CHAPA:  CAMBS: SIN DESCRIPCION PROGRAMA: SIN DESCRIPCION PRUEBA: SIN DESCRIPCION ADICIONALES:MADERA A RESGUARDO DE CARLOS ALBARRAN OBSERVACIONES: Inventario Inicial C.I. 3033</t>
  </si>
  <si>
    <t>8002 515010001000594934</t>
  </si>
  <si>
    <t>8002 515010001000651405</t>
  </si>
  <si>
    <t>8002 515010001000651406</t>
  </si>
  <si>
    <t>8002 515010001000651407</t>
  </si>
  <si>
    <t>MARCA: LENOVO MODELO: THINKCENTRE M92P SERIE: MJVHYEZ CAPACIDAD: DISCO DURO DE 500 GB VELOCIDAD: PROCESADOR CAMBS: NO ESPECIFICADO PROGRAMA: NO ESPECIFICADO ADICIONALES:COMPUTADORA DE ESCRITORIO, MEMORIA RAM: 4 GB, TARJETA DE VIDEO INTEL, UNIDAD OPTICA SLIM DVD, TARJETA DE RED GIGABIT, WINDOWS 7 PRO A 64 BITS. OBSERVACIONES: Inventario Inicial C.I. 3182</t>
  </si>
  <si>
    <t>MARCA: LENOVO MODELO: THINKCENTRE M92P SERIE: MJVHYHD CAPACIDAD: DISCO DURO DE 500 GB VELOCIDAD: PROCESADOR CAMBS: NO ESPECIFICADO PROGRAMA: NO ESPECIFICADO ADICIONALES:COMPUTADORA DE ESCRITORIO, MEMORIA RAM: 4 GB, TARJETA DE VIDEO INTEL, UNIDAD OPTICA SLIM DVD, TARJETA DE RED GIGABIT, WINDOWS 7 PRO A 64 BITS. OBSERVACIONES: Inventario Inicial C.I. 3178</t>
  </si>
  <si>
    <t>MARCA: DELL MODELO: OPTIPLEX 3070 ADICIONALES:No proporcionadas OBSERVACIONES: NTEL CORE I3, WINDOWS 10 4 GB RAM, 500 GB DISCO DURO N.S. 6K1D903 C.I. 3179</t>
  </si>
  <si>
    <t>MARCA: DELL MODELO: OPTIPLEX 3070 ADICIONALES:No proporcionadas OBSERVACIONES: NTEL CORE I3, WINDOWS 10 4 GB RAM, 500 GB DISCO DURO N.S. CKF29Z2 C.I. 3183</t>
  </si>
  <si>
    <t>MARCA: DELL MODELO: OPTIPLEX 3070 ADICIONALES:No proporcionadas OBSERVACIONES: NTEL CORE I3, WINDOWS 10 4 GB RAM, 500 GB DISCO DURO N.S. CKL49Z2 C.I. 3184</t>
  </si>
  <si>
    <t>MARCA: DELL MODELO: OPTIPLEX 3070 ADICIONALES:No proporcionadas OBSERVACIONES: NTEL CORE I3, WINDOWS 10 4 GB RAM, 500 GB DISCO DURO N.S. CKW59Z2 C.I. 3185</t>
  </si>
  <si>
    <t>MARCA: DELL MODELO: OPTIPLEX 3070 ADICIONALES:No proporcionadas OBSERVACIONES: NTEL CORE I3, WINDOWS 10 4 GB RAM, 500 GB DISCO DURO N.S. 6G8D903 C.I. 3181</t>
  </si>
  <si>
    <t>MARCA: DELL MODELO: OPTIPLEX 3070 ADICIONALES:No proporcionadas OBSERVACIONES: NTEL CORE I3, WINDOWS 10 4 GB RAM, 500 GB DISCO DURO N.S. 6K16903 C.I. 3180</t>
  </si>
  <si>
    <t>MATERIAL: MADERA. MEDIDAS: 90 X 40 COMPONENTES: NO ESPECIFICADO CAMBS: SIN DESCRIPCION PROGRAMA: SIN DESCRIPCION PRUEBA: SIN DESCRIPCION ADICIONALES:SIN OBSERVACIONES OBSERVACIONES: Inventario Inicial C.I. 3036</t>
  </si>
  <si>
    <t>MATERIAL: MADERA. MEDIDAS: 90 X 40 COMPONENTES: NO ESPECIFICADO CAMBS: SIN DESCRIPCION PROGRAMA: SIN DESCRIPCION PRUEBA: SIN DESCRIPCION ADICIONALES:SIN OBSERVACIONES OBSERVACIONES: Inventario Inicial C.I. 3034</t>
  </si>
  <si>
    <t>8002 511010006000594993</t>
  </si>
  <si>
    <r>
      <t>MATERIAL: MADERA BASE METALICA RADIAL 90</t>
    </r>
    <r>
      <rPr>
        <sz val="11"/>
        <color theme="1"/>
        <rFont val="Lucida Grande"/>
      </rPr>
      <t>�</t>
    </r>
    <r>
      <rPr>
        <sz val="11"/>
        <color theme="1"/>
        <rFont val="Calibri"/>
        <family val="2"/>
        <scheme val="minor"/>
      </rPr>
      <t>: MEDIDAS: 90X60X75 COMPONENTES: NO ESPECIFICADO CAMBS: SIN DESCRIPCION PROGRAMA: SIN DESCRIPCION ADICIONALES:ESCRITORIO RADIAL 90</t>
    </r>
    <r>
      <rPr>
        <sz val="11"/>
        <color theme="1"/>
        <rFont val="Lucida Grande"/>
      </rPr>
      <t>�</t>
    </r>
    <r>
      <rPr>
        <sz val="11"/>
        <color theme="1"/>
        <rFont val="Calibri"/>
        <family val="2"/>
        <scheme val="minor"/>
      </rPr>
      <t>, EN MADERA Y BASE DE METAL, RESGUARDO A NOMBRE DE ANGELICA HERNANDEZ SANCHEZ OBSERVACIONES: Inventario Inicial C.I. 3038</t>
    </r>
  </si>
  <si>
    <t>MATERIAL: MADERA AGLOMERADA MEDIDAS: NO ESPECIFICADO COMPONENTES: CON PORTATECLADO DE 3 CAJONES CAMBS: SIN DESCRIPCION PROGRAMA: SIN DESCRIPCION ADICIONALES:TIPO ISLA DE 1.50 X 60 OBSERVACIONES: Inventario Inicial C.I. 3039</t>
  </si>
  <si>
    <t>MATERIAL: MADERA. MEDIDAS: 1.20 X 60 COMPONENTES: 2 CAJONES CAMBS: SIN DESCRIPCION PROGRAMA: SIN DESCRIPCION ADICIONALES:SIN OBSERVACIONES OBSERVACIONES: Inventario Inicial C.I. 3040</t>
  </si>
  <si>
    <r>
      <t>MATERIAL: MADERA BASE METALICA RADIAL 90</t>
    </r>
    <r>
      <rPr>
        <sz val="11"/>
        <color theme="1"/>
        <rFont val="Lucida Grande"/>
      </rPr>
      <t>�</t>
    </r>
    <r>
      <rPr>
        <sz val="11"/>
        <color theme="1"/>
        <rFont val="Calibri"/>
        <family val="2"/>
        <scheme val="minor"/>
      </rPr>
      <t>: MEDIDAS: 90X60X75 COMPONENTES: NO ESPECIFICADO CAMBS: SIN DESCRIPCION PROGRAMA: SIN DESCRIPCION ADICIONALES:ESCRITORIO RADIAL 90</t>
    </r>
    <r>
      <rPr>
        <sz val="11"/>
        <color theme="1"/>
        <rFont val="Lucida Grande"/>
      </rPr>
      <t>�</t>
    </r>
    <r>
      <rPr>
        <sz val="11"/>
        <color theme="1"/>
        <rFont val="Calibri"/>
        <family val="2"/>
        <scheme val="minor"/>
      </rPr>
      <t>, EN MADERA Y BASE DE METAL, RESGUARDO A NOMBRE DE AZANIA LIZETH MADRIGAL CARDENAS OBSERVACIONES: Inventario Inicial C.I. 3041</t>
    </r>
  </si>
  <si>
    <t>MATERIAL: MADERA AGLOMERADA MEDIDAS: 1.40 X 75 COMPONENTES: 2 CAJONES CAMBS: SIN DESCRIPCION PROGRAMA: SIN DESCRIPCION ADICIONALES:TIPO ISLA OBSERVACIONES: Inventario Inicial C.I. 3037</t>
  </si>
  <si>
    <t>MATERIAL: MADERA AGLOMERADA MEDIDAS: 1.50 X 60 COMPONENTES: 3 CAJONES CAMBS: SIN DESCRIPCION PROGRAMA: SIN DESCRIPCION ADICIONALES:TIPO ISLA OBSERVACIONES: Inventario Inicial C.I. 3042</t>
  </si>
  <si>
    <t>8002 515010013000651400</t>
  </si>
  <si>
    <t>8002 515010013000651401</t>
  </si>
  <si>
    <t>8002 515010013000651408</t>
  </si>
  <si>
    <t>8002 515010013000651409</t>
  </si>
  <si>
    <t>8002 515010013000651410</t>
  </si>
  <si>
    <t>8002 515010013000679108</t>
  </si>
  <si>
    <t>MARCA: LENOVO MODELO: L2062WA SERIE: 0M04891C3150350 CAMBS: NO ESPECIFICADO PROGRAMA: NO ESPECIFICADO ADICIONALES:MONITOR LCD DE 20 PULGADAS, 1600X900 RESOLUCION DE PANTALLA. OBSERVACIONES: Inventario Inicial C.I. 3193</t>
  </si>
  <si>
    <t>MARCA: DELL 19 MODELO: E1916HV ADICIONALES:No proporcionadas OBSERVACIONES: 18.5 PULGADAS, RESOLUCIÓN DE 1,366 X 768 N.S. CN-0HN22V-FCC00-03Q-AHJB C.I. 3189</t>
  </si>
  <si>
    <t>MARCA: DELL 19 MODELO: E1916HV ADICIONALES:No proporcionadas OBSERVACIONES: 18.5 PULGADAS, RESOLUCIÓN DE 1,366 X 768 N.S. CN-0HN22V-FCC00-049-CYCB C.I. 3188</t>
  </si>
  <si>
    <t>MARCA: DELL 19 MODELO: E1916HV ADICIONALES:No proporcionadas OBSERVACIONES: 18.5 PULGADAS, RESOLUCIÓN DE 1,366 X 768 N.S. CN-0HN22V-FCC00-049-CMRB C.I. 3187</t>
  </si>
  <si>
    <t>MARCA: DELL 19 MODELO: E1916HV ADICIONALES:No proporcionadas OBSERVACIONES: 18.5 PULGADAS, RESOLUCIÓN DE 1,366 X 76 8 N.S. CN-0HN22V-FCC00-03Q-AGDB C.I. 3190</t>
  </si>
  <si>
    <t>MARCA: DELL 19 MODELO: E1916HV ADICIONALES:No proporcionadas OBSERVACIONES: 18.5 PULGADAS, RESOLUCIÓN DE 1,366 X 768 N.S. CN-0HN22V-FCC00-03Q-ANWB C.I. 3191</t>
  </si>
  <si>
    <t>MARCA: DELL 19 MODELO: E1916HV ADICIONALES:No proporcionadas OBSERVACIONES: 18.5 PULGADAS, RESOLUCIÓN DE 1,366 X 768 N.S. CN-0HN22V-FCC00-96M-AWMB C.I. 3192</t>
  </si>
  <si>
    <t>MARCA: OPTIQUEST MODELO: Q19wb ADICIONALES:No proporcionadas OBSERVACIONES: S/R SERIE:QCW064700351 RESGUARDO INTERNO:PP-06 COLOR NEGRO C.I. 3186</t>
  </si>
  <si>
    <t>8002 515010014000679110</t>
  </si>
  <si>
    <t>MARCA: HP MODELO: LASERJET PRO 400 SERIE: CNC8DDSFZD VELOCIDAD: 20 PPM CAMBS: NO ESPECIFICADO PROGRAMA: PROYECTO SISTEMA DE INFORMACION DE APOYOS ADICIONALES:MULTIFUNCIONAL LASER A COLOR PRO HP 400 M475DW, 20PPM N/C. OBSERVACIONES: Inventario Inicial C.I. 3194</t>
  </si>
  <si>
    <t>MARCA: HP MODELO: LASERJET P2015 ADICIONALES:No proporcionadas OBSERVACIONES: SERIE: CNB1L03763 RESGUARDO INTERNO: PP-09 COLOR BLANCA C.I. 3195</t>
  </si>
  <si>
    <t>MARCA: H.P. MODELO: LASER MFP1200A ADICIONALES:No proporcionadas OBSERVACIONES: S/R SERIE:CNBRMCV1P9 RESGUARDO INTERNO: PP-13 COLOR BLANCO C.I. 3196</t>
  </si>
  <si>
    <t>8002 529030003000595004</t>
  </si>
  <si>
    <t>8002 529030003000595005</t>
  </si>
  <si>
    <t>8002 529030003000595552</t>
  </si>
  <si>
    <t>PINTARRON</t>
  </si>
  <si>
    <t>MEDIDAS: 1.80 X 90 CAMBS: SIN DESCRIPCION PROGRAMA: SIN DESCRIPCION ADICIONALES:METALICO OBSERVACIONES: Inventario Inicial C.I. 3048</t>
  </si>
  <si>
    <t>MEDIDAS: 1.20 X 90 CAMBS: SIN DESCRIPCION PROGRAMA: SIN DESCRIPCION ADICIONALES:CON MARCO DE ALUMINIO OBSERVACIONES: Inventario Inicial C.I. 3049</t>
  </si>
  <si>
    <t>MEDIDAS: 90 X 60 CAMBS: SIN DESCRIPCION PROGRAMA: SIN DESCRIPCION ADICIONALES:CON MARCO DE ALUMINIO. OBSERVACIONES: Inventario Inicial C.I. 3047</t>
  </si>
  <si>
    <t>COLOR: NEGRO MATERIAL: METAL Y TELA TIPO: GIRATORIA CON PIST?N CAMBS: SIN DESCRIPCION PROGRAMA: SIN DESCRIPCION ADICIONALES:TAPIZADA EN PLIANA Y RESPALDO ALTO. OBSERVACIONES: Inventario Inicial C.I. 3053</t>
  </si>
  <si>
    <t>COLOR: NEGRO MATERIAL: TAPIZADA EN TELA TIPO: VISITA CAMBS: SIN DESCRIPCION PROGRAMA: SIN DESCRIPCION ADICIONALES:TIPO VISITA, TAPIZADA EN TELA CON ESTRUCTURA TUBULAR A RESGUARDO DE JULIA GONZALEZ VELEZ - SALA DE JUNTAS OBSERVACIONES: Inventario Inicial C.I. 3052</t>
  </si>
  <si>
    <t>COLOR: NO ESPECIFICADO MATERIAL: METAL TIPO: GIRATORIA CON PIST?N CAMBS: SIN DESCRIPCION PROGRAMA: SIN DESCRIPCION ADICIONALES:Y RESPALDO ALTO. OBSERVACIONES: Inventario Inicial C.I. 3059</t>
  </si>
  <si>
    <t>COLOR: NEGRO MATERIAL: METAL Y PIEL TIPO: GIRATORIO CON PIST?N CAMBS: SIN DESCRIPCION PROGRAMA: SIN DESCRIPCION ADICIONALES:TAPIZADO EN PIEL NEGRO OBSERVACIONES: Inventario Inicial C.I. 3060</t>
  </si>
  <si>
    <t>8002 515010028000595704</t>
  </si>
  <si>
    <t>TELÉFONO DE VOZ SOBRE IP</t>
  </si>
  <si>
    <t>CAMBS: NO ESPECIFICADO PROGRAMA: PROYECTO CASA DE GOBIERNO. ADICIONALES:TELEFONO IP, 2 PUERTOS ETHERNET ALIMENTACION POE; MARCA: AASTRA, MODELO: 6731I, NO. DE SERIE: 0D12221779. OBSERVACIONES: Inventario Inicial C.I. 3197</t>
  </si>
  <si>
    <t>COORDINACIÓN GENERAL</t>
  </si>
  <si>
    <t>UNIDAD DE PLANEACIÓN Y EVALUACIÓN DEL DESEMPEÑO</t>
  </si>
  <si>
    <t>UNIDAD DE INVERSIONES</t>
  </si>
  <si>
    <t>DELEGACIÓN ADMINISTRATIVA</t>
  </si>
  <si>
    <t>SUBDIRECCIÓN DE APOYO TÉCNICO INSTITUCIONAL</t>
  </si>
  <si>
    <t>8001 515010022000703126</t>
  </si>
  <si>
    <t>8001 515010016000704217</t>
  </si>
  <si>
    <t>8001 515010016000704218</t>
  </si>
  <si>
    <t>8001 515010016000704219</t>
  </si>
  <si>
    <r>
      <t>MARCA</t>
    </r>
    <r>
      <rPr>
        <sz val="12"/>
        <color theme="1"/>
        <rFont val="Verdana"/>
      </rPr>
      <t>:</t>
    </r>
    <r>
      <rPr>
        <sz val="11"/>
        <color theme="1"/>
        <rFont val="Calibri"/>
        <family val="2"/>
        <scheme val="minor"/>
      </rPr>
      <t xml:space="preserve"> CYBER POWER MODELO: UPS 3000A/2700W ADICIONALES:No proporcionadas OBSERVACIONES: NUM. SERIE: 1E6AX3000095, C.I. 3202</t>
    </r>
  </si>
  <si>
    <r>
      <t>MARCA</t>
    </r>
    <r>
      <rPr>
        <sz val="12"/>
        <color theme="1"/>
        <rFont val="Verdana"/>
      </rPr>
      <t>:</t>
    </r>
    <r>
      <rPr>
        <sz val="11"/>
        <color theme="1"/>
        <rFont val="Calibri"/>
        <family val="2"/>
        <scheme val="minor"/>
      </rPr>
      <t xml:space="preserve"> CYBER POWER MODELO: UPS 3000A/2700W ADICIONALES:No proporcionadas OBSERVACIONES: NUM. SERIE: 1E6AX3000092, C.I. 3201</t>
    </r>
  </si>
  <si>
    <r>
      <t>MARCA</t>
    </r>
    <r>
      <rPr>
        <sz val="12"/>
        <color theme="1"/>
        <rFont val="Verdana"/>
      </rPr>
      <t>:</t>
    </r>
    <r>
      <rPr>
        <sz val="11"/>
        <color theme="1"/>
        <rFont val="Calibri"/>
        <family val="2"/>
        <scheme val="minor"/>
      </rPr>
      <t xml:space="preserve"> CYBER POWER MODELO: UPS 3000A/2700W ADICIONALES:No proporcionadas OBSERVACIONES: NUM. SERIE: 1E6AX3000112, C.I. 3200</t>
    </r>
  </si>
  <si>
    <r>
      <t>MARCA</t>
    </r>
    <r>
      <rPr>
        <sz val="12"/>
        <color theme="1"/>
        <rFont val="Verdana"/>
      </rPr>
      <t xml:space="preserve">: </t>
    </r>
    <r>
      <rPr>
        <sz val="11"/>
        <color theme="1"/>
        <rFont val="Calibri"/>
        <family val="2"/>
        <scheme val="minor"/>
      </rPr>
      <t>HEWLETT PACKARD MODELO: LASERJET M406DN ADICIONALES:No proporcionadas OBSERVACIONES: NUM. SERIE: PHBBH15169, C.I.3203</t>
    </r>
  </si>
  <si>
    <r>
      <t>MARCA</t>
    </r>
    <r>
      <rPr>
        <sz val="12"/>
        <color theme="1"/>
        <rFont val="Verdana"/>
      </rPr>
      <t>:</t>
    </r>
    <r>
      <rPr>
        <sz val="11"/>
        <color theme="1"/>
        <rFont val="Calibri"/>
        <family val="2"/>
        <scheme val="minor"/>
      </rPr>
      <t xml:space="preserve"> TP-LINK ARCHE MODELO: AX6000 ADICIONALES:No proporcionadas OBSERVACIONES: WIFI6 2.40GHZ 750M, C.I. 3199</t>
    </r>
  </si>
  <si>
    <t xml:space="preserve"> </t>
  </si>
  <si>
    <t>8004 565010070000491022</t>
  </si>
  <si>
    <t>8001 511010001000053273</t>
  </si>
  <si>
    <t>8002 511010001000054649</t>
  </si>
  <si>
    <t>8001 511010001000592241</t>
  </si>
  <si>
    <t>8005 515010001000052968</t>
  </si>
  <si>
    <t>8003 515010001000053388</t>
  </si>
  <si>
    <t>8001 515010001000053584</t>
  </si>
  <si>
    <t>8001 515010001000053588</t>
  </si>
  <si>
    <t>8003 515010001000595079</t>
  </si>
  <si>
    <t>8005 515010001000053581</t>
  </si>
  <si>
    <t>8002 515010001000053585</t>
  </si>
  <si>
    <t>8001 515010001000053586</t>
  </si>
  <si>
    <t>8002 515010001000053723</t>
  </si>
  <si>
    <t>8001 515010001000054791</t>
  </si>
  <si>
    <t>8004 515010001000054792</t>
  </si>
  <si>
    <t>8001 515010001000054793</t>
  </si>
  <si>
    <t>8001 515010001000055664</t>
  </si>
  <si>
    <t>8002 515010001000491007</t>
  </si>
  <si>
    <t>8002 515010001000595078</t>
  </si>
  <si>
    <t>8002 515010001000052973</t>
  </si>
  <si>
    <t>8002 515010001000053582</t>
  </si>
  <si>
    <t>8002 515010001000053579</t>
  </si>
  <si>
    <t>8001 515010001000053580</t>
  </si>
  <si>
    <t>8003 515010001000053587</t>
  </si>
  <si>
    <t>8003 515010001000053589</t>
  </si>
  <si>
    <t>8002 515010001000053590</t>
  </si>
  <si>
    <t>8002 515010001000054416</t>
  </si>
  <si>
    <t>8002 515010001000054796</t>
  </si>
  <si>
    <t>8001 515010001000651403</t>
  </si>
  <si>
    <t>8001 519010010000584207</t>
  </si>
  <si>
    <t>8005 512010006000053639</t>
  </si>
  <si>
    <t>8001 512010006000053055</t>
  </si>
  <si>
    <t>8005 512010006000053282</t>
  </si>
  <si>
    <t>8004 512010006000054672</t>
  </si>
  <si>
    <t>8001 512010006000054674</t>
  </si>
  <si>
    <t>8003 512010006000053283</t>
  </si>
  <si>
    <t>8002 512010006000052789</t>
  </si>
  <si>
    <t>8002 512010006000053056</t>
  </si>
  <si>
    <t>8002 512010006000053791</t>
  </si>
  <si>
    <t>8002 512010006000054671</t>
  </si>
  <si>
    <t>8002 512010006000054911</t>
  </si>
  <si>
    <t>8005 515010033000054882</t>
  </si>
  <si>
    <t>8001 515010033000053261</t>
  </si>
  <si>
    <t>8004 515010033000054888</t>
  </si>
  <si>
    <t>8004 515010033000053032</t>
  </si>
  <si>
    <t>8001 515010033000053432</t>
  </si>
  <si>
    <t>8001 515010033000054884</t>
  </si>
  <si>
    <t>8001 515010033000054886</t>
  </si>
  <si>
    <t>8001 515010033000584196</t>
  </si>
  <si>
    <t>8001 515010033000584209</t>
  </si>
  <si>
    <t>8001 515010033000584210</t>
  </si>
  <si>
    <t>8001 515010033000584211</t>
  </si>
  <si>
    <t>8001 515010033000584212</t>
  </si>
  <si>
    <t>8001 515010033000584213</t>
  </si>
  <si>
    <t>8001 515010033000584217</t>
  </si>
  <si>
    <t>8001 511010027000584216</t>
  </si>
  <si>
    <t>8001 515010003000054598</t>
  </si>
  <si>
    <t>8004 515010002000054797</t>
  </si>
  <si>
    <t>8004 515010002000054431</t>
  </si>
  <si>
    <t>8001 515010002000490994</t>
  </si>
  <si>
    <t>8003 515010002000053591</t>
  </si>
  <si>
    <t>8005 515010002000053724</t>
  </si>
  <si>
    <t>8002 515010002000055702</t>
  </si>
  <si>
    <t>8005 515010002000680697</t>
  </si>
  <si>
    <t>8002 515010002000680695</t>
  </si>
  <si>
    <t>8002 515010002000054419</t>
  </si>
  <si>
    <t>8001 515010002000490995</t>
  </si>
  <si>
    <t>8005 511010006000054973</t>
  </si>
  <si>
    <t>8005 511010006000054987</t>
  </si>
  <si>
    <t>8005 511010006000052805</t>
  </si>
  <si>
    <t>8003 511010006000052821</t>
  </si>
  <si>
    <t>8003 511010006000052822</t>
  </si>
  <si>
    <t>8003 511010006000053068</t>
  </si>
  <si>
    <t>8003 511010006000053069</t>
  </si>
  <si>
    <t>8003 511010006000053460</t>
  </si>
  <si>
    <t>8003 511010006000053645</t>
  </si>
  <si>
    <t>8001 511010006000053644</t>
  </si>
  <si>
    <t>8003 511010006000053646</t>
  </si>
  <si>
    <t>8001 511010006000053650</t>
  </si>
  <si>
    <t>8003 511010006000053651</t>
  </si>
  <si>
    <t>8003 511010006000053652</t>
  </si>
  <si>
    <t>8003 511010006000053655</t>
  </si>
  <si>
    <t>8003 511010006000053657</t>
  </si>
  <si>
    <t>8003 511010006000053824</t>
  </si>
  <si>
    <t>8003 511010006000054963</t>
  </si>
  <si>
    <t>8003 511010006000054991</t>
  </si>
  <si>
    <t>8005 511010006000054994</t>
  </si>
  <si>
    <t>8005 511010006000054998</t>
  </si>
  <si>
    <t>8001 511010006000055006</t>
  </si>
  <si>
    <t>8001 511010006000053288</t>
  </si>
  <si>
    <t>8001 511010006000054679</t>
  </si>
  <si>
    <t>8004 511010006000054680</t>
  </si>
  <si>
    <t>8004 511010006000054681</t>
  </si>
  <si>
    <t>8001 511010006000054682</t>
  </si>
  <si>
    <t>8001 511010006000054685</t>
  </si>
  <si>
    <t>8001 511010006000054686</t>
  </si>
  <si>
    <t>8001 511010006000054687</t>
  </si>
  <si>
    <t>8001 511010006000054688</t>
  </si>
  <si>
    <t>8001 511010006000054690</t>
  </si>
  <si>
    <t>8001 511010006000054692</t>
  </si>
  <si>
    <t>8001 511010006000054693</t>
  </si>
  <si>
    <t>8001 511010006000054694</t>
  </si>
  <si>
    <t>8001 511010006000054695</t>
  </si>
  <si>
    <t>8005 511010006000054952</t>
  </si>
  <si>
    <t>8001 511010006000053642</t>
  </si>
  <si>
    <t>8003 511010006000053812</t>
  </si>
  <si>
    <t>8003 511010006000054966</t>
  </si>
  <si>
    <t>8002 511010006000055003</t>
  </si>
  <si>
    <t>8002 511010006000052814</t>
  </si>
  <si>
    <t>8001 511010006000052815</t>
  </si>
  <si>
    <t>8002 511010006000053058</t>
  </si>
  <si>
    <t>8002 511010006000053059</t>
  </si>
  <si>
    <t>8002 511010006000053060</t>
  </si>
  <si>
    <t>8002 511010006000053061</t>
  </si>
  <si>
    <t>8002 511010006000053062</t>
  </si>
  <si>
    <t>8002 511010006000053071</t>
  </si>
  <si>
    <t>8002 511010006000053073</t>
  </si>
  <si>
    <t>8002 511010006000053074</t>
  </si>
  <si>
    <t>8002 511010006000053075</t>
  </si>
  <si>
    <t>8002 511010006000053076</t>
  </si>
  <si>
    <t>8002 511010006000053077</t>
  </si>
  <si>
    <t>8002 511010006000053078</t>
  </si>
  <si>
    <t>8002 511010006000053451</t>
  </si>
  <si>
    <t>8002 511010006000053468</t>
  </si>
  <si>
    <t>8002 511010006000053470</t>
  </si>
  <si>
    <t>8002 511010006000053821</t>
  </si>
  <si>
    <t>8002 511010006000053865</t>
  </si>
  <si>
    <t>8002 511010006000054947</t>
  </si>
  <si>
    <t>8002 511010006000054961</t>
  </si>
  <si>
    <t>8002 511010006000054969</t>
  </si>
  <si>
    <t>8002 511010006000054978</t>
  </si>
  <si>
    <t>8002 511010006000054983</t>
  </si>
  <si>
    <t>8002 511010006000054985</t>
  </si>
  <si>
    <t>8004 511010006000596546</t>
  </si>
  <si>
    <t>8001 511010006000596553</t>
  </si>
  <si>
    <t>8001 519010020000054745</t>
  </si>
  <si>
    <t>8004 519010020000055281</t>
  </si>
  <si>
    <t>8001 519010020000055283</t>
  </si>
  <si>
    <t>8001 519010020000055282</t>
  </si>
  <si>
    <t>8002 519010038000054597</t>
  </si>
  <si>
    <t>8001 519010025000053129</t>
  </si>
  <si>
    <t>8004 515010008000595249</t>
  </si>
  <si>
    <t>8001 515010008000595250</t>
  </si>
  <si>
    <t>8004 515010010000053212</t>
  </si>
  <si>
    <t>8001 515010010000053213</t>
  </si>
  <si>
    <t>8003 515010010000595106</t>
  </si>
  <si>
    <t>8001 515010010000680702</t>
  </si>
  <si>
    <t>8002 515010010000680701</t>
  </si>
  <si>
    <t>8005 515010010000680698</t>
  </si>
  <si>
    <t>8005 511010008000052827</t>
  </si>
  <si>
    <t>8003 511010008000052838</t>
  </si>
  <si>
    <t>8003 511010008000053086</t>
  </si>
  <si>
    <t>8003 511010008000053473</t>
  </si>
  <si>
    <t>8005 511010008000053658</t>
  </si>
  <si>
    <t>8005 511010008000053659</t>
  </si>
  <si>
    <t>8005 511010008000053664</t>
  </si>
  <si>
    <t>8001 511010008000053082</t>
  </si>
  <si>
    <t>8004 511010008000053307</t>
  </si>
  <si>
    <t>8001 511010008000053476</t>
  </si>
  <si>
    <t>8001 511010008000054696</t>
  </si>
  <si>
    <t>8001 511010008000054697</t>
  </si>
  <si>
    <t>8004 511010008000054701</t>
  </si>
  <si>
    <t>8004 511010008000054702</t>
  </si>
  <si>
    <t>8001 511010008000054703</t>
  </si>
  <si>
    <t>8001 511010008000054704</t>
  </si>
  <si>
    <t>8001 511010008000053088</t>
  </si>
  <si>
    <t>8003 511010008000055036</t>
  </si>
  <si>
    <t>8001 511010008000055041</t>
  </si>
  <si>
    <t>8002 511010008000052828</t>
  </si>
  <si>
    <t>8002 511010008000053475</t>
  </si>
  <si>
    <t>8002 511010008000053480</t>
  </si>
  <si>
    <t>8002 511010008000053902</t>
  </si>
  <si>
    <t>8002 511010008000053903</t>
  </si>
  <si>
    <t>8002 511010008000055029</t>
  </si>
  <si>
    <t>8001 511010009000055055</t>
  </si>
  <si>
    <t>8003 511010010000052846</t>
  </si>
  <si>
    <t>8003 511010010000053091</t>
  </si>
  <si>
    <t>8005 511010010000053485</t>
  </si>
  <si>
    <t>8001 511010010000053316</t>
  </si>
  <si>
    <t>8001 511010010000054708</t>
  </si>
  <si>
    <t>8001 511010010000054710</t>
  </si>
  <si>
    <t>8004 511010010000054709</t>
  </si>
  <si>
    <t>8001 511010010000054711</t>
  </si>
  <si>
    <t>8001 511010010000054712</t>
  </si>
  <si>
    <t>8003 511010010000052841</t>
  </si>
  <si>
    <t>8002 511010010000052842</t>
  </si>
  <si>
    <t>8002 511010010000052847</t>
  </si>
  <si>
    <t>8002 511010010000053483</t>
  </si>
  <si>
    <t>8002 511010010000053920</t>
  </si>
  <si>
    <t>8004 515010013000052999</t>
  </si>
  <si>
    <t>8004 515010013000053000</t>
  </si>
  <si>
    <t>8005 515010013000595101</t>
  </si>
  <si>
    <t>8005 515010013000052992</t>
  </si>
  <si>
    <t>8004 515010013000053233</t>
  </si>
  <si>
    <t>8003 515010013000053416</t>
  </si>
  <si>
    <t>8001 515010013000053610</t>
  </si>
  <si>
    <t>8004 515010013000053734</t>
  </si>
  <si>
    <t>8004 515010013000054506</t>
  </si>
  <si>
    <t>8003 515010013000054508</t>
  </si>
  <si>
    <t>8005 515010013000053607</t>
  </si>
  <si>
    <t>8002 515010013000053611</t>
  </si>
  <si>
    <t>8001 515010013000054822</t>
  </si>
  <si>
    <t>8001 515010013000054838</t>
  </si>
  <si>
    <t>8001 515010013000054839</t>
  </si>
  <si>
    <t>8001 515010013000054841</t>
  </si>
  <si>
    <t>8001 515010013000054843</t>
  </si>
  <si>
    <t>8001 515010013000054844</t>
  </si>
  <si>
    <t>8001 515010013000054846</t>
  </si>
  <si>
    <t>8001 515010013000055970</t>
  </si>
  <si>
    <t>8001 515010013000055997</t>
  </si>
  <si>
    <t>8002 515010013000491008</t>
  </si>
  <si>
    <t>8001 515010013000592316</t>
  </si>
  <si>
    <t>8002 515010013000594701</t>
  </si>
  <si>
    <t>8001 515010013000595150</t>
  </si>
  <si>
    <t>8002 515010013000055990</t>
  </si>
  <si>
    <t>8003 515010013000595165</t>
  </si>
  <si>
    <t>8002 515010013000053605</t>
  </si>
  <si>
    <t>8001 515010013000053606</t>
  </si>
  <si>
    <t>8001 515010013000053609</t>
  </si>
  <si>
    <t>8003 515010013000053613</t>
  </si>
  <si>
    <t>8003 515010013000053615</t>
  </si>
  <si>
    <t>8002 515010013000053616</t>
  </si>
  <si>
    <t>8004 515010013000053736</t>
  </si>
  <si>
    <t>8004 515010013000053742</t>
  </si>
  <si>
    <t>8002 515010013000054842</t>
  </si>
  <si>
    <t>8004 515010013000055988</t>
  </si>
  <si>
    <t>8001 515010013000651402</t>
  </si>
  <si>
    <t>8001 515010014000053265</t>
  </si>
  <si>
    <t>8001 515010014000679111</t>
  </si>
  <si>
    <t>8001 567010042000054752</t>
  </si>
  <si>
    <t>8003 515010016000053244</t>
  </si>
  <si>
    <t>8003 515010016000053422</t>
  </si>
  <si>
    <t>8001 515010016000053421</t>
  </si>
  <si>
    <t>8001 515010016000054848</t>
  </si>
  <si>
    <t>8005 512010018000053971</t>
  </si>
  <si>
    <t>8004 512010018000054714</t>
  </si>
  <si>
    <t>8002 512010018000053096</t>
  </si>
  <si>
    <t>8002 512010018000053667</t>
  </si>
  <si>
    <t>8001 531010076000596102</t>
  </si>
  <si>
    <t>8002 511010015000053972</t>
  </si>
  <si>
    <t>8003 515010020000053695</t>
  </si>
  <si>
    <t>8003 515010020000053696</t>
  </si>
  <si>
    <t>8005 515010020000055371</t>
  </si>
  <si>
    <t>8003 515010020000593566</t>
  </si>
  <si>
    <t>8001 515010020000595192</t>
  </si>
  <si>
    <t>8003 515010020000595393</t>
  </si>
  <si>
    <t>8004 515010020000595394</t>
  </si>
  <si>
    <t>8001 515010020000596121</t>
  </si>
  <si>
    <t>8005 515010020000052930</t>
  </si>
  <si>
    <t>8004 515010020000053360</t>
  </si>
  <si>
    <t>8002 515010020000053559</t>
  </si>
  <si>
    <t>8001 515010020000053750</t>
  </si>
  <si>
    <t>8001 515010020000054753</t>
  </si>
  <si>
    <t>8001 515010020000054755</t>
  </si>
  <si>
    <t>8002 515010020000054854</t>
  </si>
  <si>
    <t>8001 515010020000595291</t>
  </si>
  <si>
    <t>8001 515010020000595392</t>
  </si>
  <si>
    <t>8003 515010020000595285</t>
  </si>
  <si>
    <t>8003 515010020000053557</t>
  </si>
  <si>
    <t>8003 515010020000053558</t>
  </si>
  <si>
    <t>8002 515010020000053751</t>
  </si>
  <si>
    <t>8002 515010020000054529</t>
  </si>
  <si>
    <t>8002 515010020000056059</t>
  </si>
  <si>
    <t>8002 515010020000592404</t>
  </si>
  <si>
    <t>8002 515010020000595188</t>
  </si>
  <si>
    <t>8002 515010020000595218</t>
  </si>
  <si>
    <t>8001 515010020000595288</t>
  </si>
  <si>
    <t>8001 515010020000595290</t>
  </si>
  <si>
    <t>8002 515010020000595293</t>
  </si>
  <si>
    <t>8001 515010022000054858</t>
  </si>
  <si>
    <t>8001 515010022000054860</t>
  </si>
  <si>
    <t>8001 515010022000054861</t>
  </si>
  <si>
    <t>8001 515010022000054863</t>
  </si>
  <si>
    <t>8001 515010022000054864</t>
  </si>
  <si>
    <t>8001 515010022000054865</t>
  </si>
  <si>
    <t>8001 515010023000589642</t>
  </si>
  <si>
    <t>8002 515010023000053619</t>
  </si>
  <si>
    <t>8002 515010023000589641</t>
  </si>
  <si>
    <t>8001 515010042000513645</t>
  </si>
  <si>
    <t>8001 515010042000513646</t>
  </si>
  <si>
    <t>8001 515010025000054856</t>
  </si>
  <si>
    <t>8001 515010025000054876</t>
  </si>
  <si>
    <t>8001 515010025000054877</t>
  </si>
  <si>
    <t>8001 515010025000595189</t>
  </si>
  <si>
    <t>8001 515010025000595306</t>
  </si>
  <si>
    <t>8001 515010025000595396</t>
  </si>
  <si>
    <t>8001 515010025000595397</t>
  </si>
  <si>
    <t>8001 515010025000595398</t>
  </si>
  <si>
    <t>8001 515010025000595401</t>
  </si>
  <si>
    <t>8001 515010025000595402</t>
  </si>
  <si>
    <t>8001 515010025000595403</t>
  </si>
  <si>
    <t>8003 511010017000052859</t>
  </si>
  <si>
    <t>8005 511010017000053103</t>
  </si>
  <si>
    <t>8003 511010017000053323</t>
  </si>
  <si>
    <t>8003 511010017000053328</t>
  </si>
  <si>
    <t>8005 511010017000053497</t>
  </si>
  <si>
    <t>8003 511010017000053671</t>
  </si>
  <si>
    <t>8003 511010017000054721</t>
  </si>
  <si>
    <t>8003 511010017000055093</t>
  </si>
  <si>
    <t>8003 511010017000055111</t>
  </si>
  <si>
    <t>8003 511010017000055112</t>
  </si>
  <si>
    <t>8005 511010017000052868</t>
  </si>
  <si>
    <t>8001 511010017000053330</t>
  </si>
  <si>
    <t>8001 511010017000054112</t>
  </si>
  <si>
    <t>8001 511010017000054716</t>
  </si>
  <si>
    <t>8001 511010017000054717</t>
  </si>
  <si>
    <t>8001 511010017000054719</t>
  </si>
  <si>
    <t>8002 511010017000054720</t>
  </si>
  <si>
    <t>8001 511010017000055097</t>
  </si>
  <si>
    <t>8001 511010017000054027</t>
  </si>
  <si>
    <t>8003 511010017000054104</t>
  </si>
  <si>
    <t>8003 511010017000592501</t>
  </si>
  <si>
    <t>8003 511010017000592551</t>
  </si>
  <si>
    <t>8001 511010017000592736</t>
  </si>
  <si>
    <t>8003 511010017000595085</t>
  </si>
  <si>
    <t>8003 511010017000595087</t>
  </si>
  <si>
    <t>8003 511010017000595357</t>
  </si>
  <si>
    <t>8001 511010017000595364</t>
  </si>
  <si>
    <t>8001 511010017000595941</t>
  </si>
  <si>
    <t>8003 511010017000595942</t>
  </si>
  <si>
    <t>8002 511010017000052867</t>
  </si>
  <si>
    <t>8002 511010017000053324</t>
  </si>
  <si>
    <t>8003 511010017000053511</t>
  </si>
  <si>
    <t>8004 511010017000053670</t>
  </si>
  <si>
    <t>8003 511010017000054099</t>
  </si>
  <si>
    <t>8002 511010017000054100</t>
  </si>
  <si>
    <t>8001 511010017000054102</t>
  </si>
  <si>
    <t>8003 511010017000054162</t>
  </si>
  <si>
    <t>8002 511010017000055099</t>
  </si>
  <si>
    <t>8004 511010017000595485</t>
  </si>
  <si>
    <t>8004 511010017000595585</t>
  </si>
  <si>
    <t>8005 511010016000053125</t>
  </si>
  <si>
    <t>8005 511010016000053347</t>
  </si>
  <si>
    <t>8003 511010016000054183</t>
  </si>
  <si>
    <t>8003 511010016000052895</t>
  </si>
  <si>
    <t>8003 511010016000052896</t>
  </si>
  <si>
    <t>8005 511010016000052902</t>
  </si>
  <si>
    <t>8001 511010016000053119</t>
  </si>
  <si>
    <t>8003 511010016000053123</t>
  </si>
  <si>
    <t>8005 511010016000053331</t>
  </si>
  <si>
    <t>8003 511010016000053334</t>
  </si>
  <si>
    <t>8005 511010016000053516</t>
  </si>
  <si>
    <t>8003 511010016000053530</t>
  </si>
  <si>
    <t>8003 511010016000053539</t>
  </si>
  <si>
    <t>8004 511010016000053674</t>
  </si>
  <si>
    <t>8005 511010016000053675</t>
  </si>
  <si>
    <t>8005 511010016000053676</t>
  </si>
  <si>
    <t>8003 511010016000054176</t>
  </si>
  <si>
    <t>8003 511010016000054203</t>
  </si>
  <si>
    <t>8003 511010016000054212</t>
  </si>
  <si>
    <t>8003 511010016000054213</t>
  </si>
  <si>
    <t>8001 511010016000055179</t>
  </si>
  <si>
    <t>8003 511010016000055201</t>
  </si>
  <si>
    <t>8001 511010016000052884</t>
  </si>
  <si>
    <t>8001 511010016000053336</t>
  </si>
  <si>
    <t>8002 511010016000053338</t>
  </si>
  <si>
    <t>8002 511010016000053343</t>
  </si>
  <si>
    <t>8001 511010016000053344</t>
  </si>
  <si>
    <t>8001 511010016000053686</t>
  </si>
  <si>
    <t>8001 511010016000054208</t>
  </si>
  <si>
    <t>8004 511010016000054724</t>
  </si>
  <si>
    <t>8002 511010016000054741</t>
  </si>
  <si>
    <t>8002 511010016000054742</t>
  </si>
  <si>
    <t>8004 511010016000055159</t>
  </si>
  <si>
    <t>8001 511010016000055243</t>
  </si>
  <si>
    <t>8002 511010016000053531</t>
  </si>
  <si>
    <t>8001 511010016000055163</t>
  </si>
  <si>
    <t>8002 511010016000055174</t>
  </si>
  <si>
    <t>8001 511010016000055176</t>
  </si>
  <si>
    <t>8003 511010016000055263</t>
  </si>
  <si>
    <t>8001 511010016000052892</t>
  </si>
  <si>
    <t>8004 511010016000052898</t>
  </si>
  <si>
    <t>8004 511010016000053113</t>
  </si>
  <si>
    <t>8001 511010016000053522</t>
  </si>
  <si>
    <t>8002 511010016000053683</t>
  </si>
  <si>
    <t>8004 511010016000053684</t>
  </si>
  <si>
    <t>8001 511010016000053687</t>
  </si>
  <si>
    <t>8002 511010016000054240</t>
  </si>
  <si>
    <t>8002 511010016000054243</t>
  </si>
  <si>
    <t>8002 511010016000054249</t>
  </si>
  <si>
    <t>8002 511010016000054253</t>
  </si>
  <si>
    <t>8002 511010016000054743</t>
  </si>
  <si>
    <t>8004 511010016000055162</t>
  </si>
  <si>
    <t>8002 511010016000055165</t>
  </si>
  <si>
    <t>8002 511010016000055205</t>
  </si>
  <si>
    <t>8002 511010016000055240</t>
  </si>
  <si>
    <t>8002 511010016000055265</t>
  </si>
  <si>
    <t>8004 511010016000595447</t>
  </si>
  <si>
    <t>8005 515010026000052975</t>
  </si>
  <si>
    <t>8001 515010026000054473</t>
  </si>
  <si>
    <t>8001 515010026000054804</t>
  </si>
  <si>
    <t>8004 515010026000054806</t>
  </si>
  <si>
    <t>8001 515010026000054808</t>
  </si>
  <si>
    <t>8001 515010026000054809</t>
  </si>
  <si>
    <t>8001 515010026000054810</t>
  </si>
  <si>
    <t>8001 515010026000054813</t>
  </si>
  <si>
    <t>8001 515010026000054814</t>
  </si>
  <si>
    <t>8001 515010026000054816</t>
  </si>
  <si>
    <t>8001 515010026000054817</t>
  </si>
  <si>
    <t>8001 515010026000054818</t>
  </si>
  <si>
    <t>8001 515010026000054819</t>
  </si>
  <si>
    <t>8001 515010026000491015</t>
  </si>
  <si>
    <t>8001 515010026000595099</t>
  </si>
  <si>
    <t>8001 515010026000595204</t>
  </si>
  <si>
    <t>8001 515010026000595213</t>
  </si>
  <si>
    <t>8001 515010026000595366</t>
  </si>
  <si>
    <t>8001 515010026000595414</t>
  </si>
  <si>
    <t>8001 515010026000596281</t>
  </si>
  <si>
    <t>8001 515010026000596496</t>
  </si>
  <si>
    <t>8001 515010026000594261</t>
  </si>
  <si>
    <t>8001 515010026000595369</t>
  </si>
  <si>
    <t>8002 519010059000053350</t>
  </si>
  <si>
    <t>8002 519010059000054271</t>
  </si>
  <si>
    <t>8001 565010001000054776</t>
  </si>
  <si>
    <t>8002 519010043000052922</t>
  </si>
  <si>
    <t>8003 519010043000053133</t>
  </si>
  <si>
    <t>8001 519010043000053353</t>
  </si>
  <si>
    <t>8003 519010043000054272</t>
  </si>
  <si>
    <t>8003 519010043000054277</t>
  </si>
  <si>
    <t>8005 531010094000513456</t>
  </si>
  <si>
    <t>8003 531010094000513464</t>
  </si>
  <si>
    <t>8001 519010043000052921</t>
  </si>
  <si>
    <t>8001 519010043000053351</t>
  </si>
  <si>
    <t>8001 519010043000053354</t>
  </si>
  <si>
    <t>8004 519010043000053358</t>
  </si>
  <si>
    <t>8004 519010043000053550</t>
  </si>
  <si>
    <t>8002 519010043000053693</t>
  </si>
  <si>
    <t>8001 519010043000054291</t>
  </si>
  <si>
    <t>8001 519010043000054746</t>
  </si>
  <si>
    <t>8001 519010043000054748</t>
  </si>
  <si>
    <t>8001 519010043000054749</t>
  </si>
  <si>
    <t>8002 519010043000054751</t>
  </si>
  <si>
    <t>8001 519010043000055359</t>
  </si>
  <si>
    <t>8003 519010043000054308</t>
  </si>
  <si>
    <t>8003 519010043000052920</t>
  </si>
  <si>
    <t>8003 519010043000053137</t>
  </si>
  <si>
    <t>8003 519010043000053352</t>
  </si>
  <si>
    <t>8002 519010043000054303</t>
  </si>
  <si>
    <t>8002 519010043000054309</t>
  </si>
  <si>
    <t>8002 519010043000054310</t>
  </si>
  <si>
    <t>CAMARAS DE VIGILANCIA </t>
  </si>
  <si>
    <t>HORNO</t>
  </si>
  <si>
    <t>CAFETERA</t>
  </si>
  <si>
    <t>MARCA: HIKVISION MODELO: COLOR VU KIPCVNM SERIE: K62953057 ADICIONALES:No proporcionadas OBSERVACIONES: KIT DE VIGILANCIA DE 8 CAMARAS IP BULLET Y 8 CANALES, C.I. 3233</t>
  </si>
  <si>
    <t>MARCA: STEREN MODELO: HER-740 BL SERIE: SIN SERIE ADICIONALES:No proporcionadas OBSERVACIONES: LAMPARA LED CON LUPA Y BRAZO ARTICULADO, C.I. 3063</t>
  </si>
  <si>
    <t>MARCA: MABE MODELO: EMD-PCCB1 ADICIONALES:No proporcionadas OBSERVACIONES: ENFRIADOR MABE, S/N: ST22090929NMT0226, C.I. 3099</t>
  </si>
  <si>
    <t>MARCA: MABE MODELO: EMD-PCCB1 ADICIONALES:No proporcionadas OBSERVACIONES: ENFRIADOR MABE, S/N: ST22090929NMT0176, C.I. 3098</t>
  </si>
  <si>
    <t>MARCA: MABE MODELO: EMD-PCCB1 ADICIONALES:No proporcionadas OBSERVACIONES: ENFRIADOR MABE, S/N: ST22090929NMT0172, C.I. 3097</t>
  </si>
  <si>
    <t>MARCA: WHIRLPOOL MODELO: WM-1211D SERIE: XGB0115951 ADICIONALES:No proporcionadas OBSERVACIONES: HORNO SW MICROONDAS, C.I. 3096</t>
  </si>
  <si>
    <t>MARCA: TURMIX MODELO: CT-10L ADICIONALES:No proporcionadas OBSERVACIONES: CAFETERA 50 TAZAS PERCOL, S/N: SIN SERIE, C.I. 3095</t>
  </si>
  <si>
    <t>MARCA: TURMIX MODELO: CT-10L ADICIONALES:No proporcionadas OBSERVACIONES: CAFETERA 50 TAZAS PERCOL, S/N: SIN SERIE, C.I. 3094</t>
  </si>
  <si>
    <t>MARCA: VASCONIA MODELO: PRO-022650 ADICIONALES:No proporcionadas OBSERVACIONES: CAFETERA 50 TZ INX, S/N: SIN SERIE, C.I. 3093</t>
  </si>
  <si>
    <t>MARCA: PRINTAFORM MODELO: 1444 ADICIONALES:No proporcionadas OBSERVACIONES: CALCULADORA CON IMPRESION EN ROLLO, S/N: SIN SERIE, C.I. 3041</t>
  </si>
  <si>
    <t>MARCA: PRINTAFORM MODELO: 1444 ADICIONALES:No proporcionadas OBSERVACIONES: CALCULADORA CON IMPRESION EN ROLLO, S/N: SIN SERIE, C.I. 3040</t>
  </si>
  <si>
    <t>ADICIONALES:No proporcionadas OBSERVACIONES: MARCA: ZKTECO, MODELO: SPEEDFACEV5LP, CONTROL DE ACCESO Y ASISTENCIAS FACIAL VISIBLE, C.I. 3231</t>
  </si>
  <si>
    <t>MARCA: HEWLETT PACKARD MODELO: ENTERPRISE FLOW 5000 S5 ADICIONALES:No proporcionadas OBSERVACIONES: SCANNER VELOCIDAD 65 PPM, RESOLUCION 600 DPI, 24 BITS, CONEXION USB 3.0, C.I. 3225</t>
  </si>
  <si>
    <t>MARCA: FORZA MODELO: FVR-2201M ADICIONALES:No proporcionadas OBSERVACIONES: POWER TECHNOLOGIES, 2200VA 8 CONTACTOS, C.I. 3217</t>
  </si>
  <si>
    <t>MARCA: FORZA MODELO: FVR-2201M ADICIONALES:No proporcionadas OBSERVACIONES: POWER TECHNOLOGIES, 2200VA 8 CONTACTOS, C.I. 3216</t>
  </si>
  <si>
    <t>MARCA: FORZA MODELO: FVR-2201M ADICIONALES:No proporcionadas OBSERVACIONES: POWER TECHNOLOGIES, 2200VA 8 CONTACTOS, C.I. 3215</t>
  </si>
  <si>
    <t>MARCA: FORZA MODELO: FVR-2201M ADICIONALES:No proporcionadas OBSERVACIONES: POWER TECHNOLOGIES, 2200VA 8 CONTACTOS, C.I. 3214</t>
  </si>
  <si>
    <t>MARCA: FORZA MODELO: FVR-2201M ADICIONALES:No proporcionadas OBSERVACIONES: POWER TECHNOLOGIES, 2200VA 8 CONTACTOS, C.I. 3213</t>
  </si>
  <si>
    <t>MARCA: SIN MARCA MODELO: FULL HD ADICIONALES:No proporcionadas OBSERVACIONES: MONITOR 27" WINDOWS 10, C.I. 3237</t>
  </si>
  <si>
    <t>MARCA: VIEWSONIC MODELO: VX2718-2KPC-MHD ADICIONALES:No proporcionadas OBSERVACIONES: MONITOR LED, S/N: WAL224100149, CURVO DE 27 PLGADAS, ALTAVOCES INTEGRADOS, CONEXION HDMI, TIPO GAMER, C.I. 3227</t>
  </si>
  <si>
    <t>MARCA: VIEWSONIC MODELO: VX2718-2KPC-MHD ADICIONALES:No proporcionadas OBSERVACIONES: MONITOR LED, S/N: WAL224100365, CURVO DE 27 PLGADAS, ALTAVOCES INTEGRADOS, CONEXION HDMI, TIPO GAMER, C.I. 3226</t>
  </si>
  <si>
    <t>MARCA: HP MODELO: M610dn ADICIONALES:No proporcionadas OBSERVACIONES: S/N: PHBCQC91DN, HP LASERJET ENTERPRISE, C.I. 3228</t>
  </si>
  <si>
    <t>MARCA: SEAGATE MODELO: STKM4000400 ADICIONALES:No proporcionadas OBSERVACIONES: CAPACIDAD DE 4 TB, COLOR NEGRO, C.I. 3232</t>
  </si>
  <si>
    <t>MARCA: WESTEM DIGITAL MODELO: SATA III ADICIONALES:No proporcionadas OBSERVACIONES: WESTEM DIGITAL WD42PURZ 4TB, C.I.3230</t>
  </si>
  <si>
    <t>MARCA: WESTEM DIGITAL MODELO: SATA III ADICIONALES:No proporcionadas OBSERVACIONES: WESTEM DIGITAL WD42PURZ 4TB, C.I.3229</t>
  </si>
  <si>
    <t>MARCA: DELL MODELO: INSPIRON AL IN ONE ADICIONALES:No proporcionadas OBSERVACIONES: PANTALLA DE 24", CORE I5 12 GENERACIÒN, DISCO DURO 256 GB SOLIDO + 1TB HDD, S/N: SIN SERIE, C.I. 3220</t>
  </si>
  <si>
    <t>MARCA: DELL MODELO: INSPIRON AL IN ONE ADICIONALES:No proporcionadas OBSERVACIONES: PANTALLA DE 24", CORE I5 12 GENERACIÒN, DISCO DURO 256 GB SOLIDO + 1TB HDD, S/N: NT220MX061105, C.I. 3222</t>
  </si>
  <si>
    <t>MARCA: DELL MODELO: INSPIRON AL IN ONE ADICIONALES:No proporcionadas OBSERVACIONES: PANTALLA DE 24", CORE I5 12 GENERACIÒN, DISCO DURO 256 GB SOLIDO + 1TB HDD, S/N: NT220MX061098, C.I. 3221</t>
  </si>
  <si>
    <t>MARCA: DELL MODELO: INSPIRON AL IN ONE ADICIONALES:No proporcionadas OBSERVACIONES: PANTALLA DE 24", CORE I5 12 GENERACIÒN, DISCO DURO 256 GB SOLIDO + 1TB HDD, S/N: NT220MX056819, C.I. 3219</t>
  </si>
  <si>
    <t>MARCA: LENOVO MODELO: IDEAPAD 315 ALC6 ADICIONALES:No proporcionadas OBSERVACIONES: LAPTOP LENOVO, PANTALLA 15.6", PROCESADOR RYZEN 7 5700U 1.8 GHZ, 16 RAM, 512 GB 550 ALMACENAMIENTO, S/N: PF3RQ0BH, C.I. 3224</t>
  </si>
  <si>
    <t>MARCA: LENOVO MODELO: IDEAPAD 315 ALC6 ADICIONALES:No proporcionadas OBSERVACIONES: LAPTOP LENOVO, PANTALLA 15.6", PROCESADOR RYZEN 7 5700U 1.8 GHZ, 16 RAM, 512 GB 550 ALMACENAMIENTO, S/N: PF3RV871, C.I. 3223</t>
  </si>
  <si>
    <t>MARCA: SIN MARCA MODELO: GABINETECYCLON ADICIONALES:No proporcionadas OBSERVACIONES: GABINETE ARMADO, PROCESADOR I7 GENERACION 12, RAM 16 GB DDR4, SSD 480 GB, C.I. 3218</t>
  </si>
  <si>
    <t>MARCA:  MODELO: ADICIONALES:No proporcionadas OBSERVACIONES: COLOR NEGRO, ANATONICA Y ERGONOMICA, GIRATORIA CON RESPALDO ANTITRANSPIRANTE, C.I.3083</t>
  </si>
  <si>
    <t>MARCA:  MODELO: ADICIONALES:No proporcionadas OBSERVACIONES: COLOR NEGRO, ANATONICA Y ERGONOMICA, GIRATORIA CON RESPALDO ANTITRANSPIRANTE, C.I.3082</t>
  </si>
  <si>
    <t>MARCA:  MODELO: ADICIONALES:No proporcionadas OBSERVACIONES: COLOR NEGRO, ANATONICA Y ERGONOMICA, GIRATORIA CON RESPALDO ANTITRANSPIRANTE, C.I.3081</t>
  </si>
  <si>
    <t>MARCA:  MODELO: ADICIONALES:No proporcionadas OBSERVACIONES: COLOR NEGRO, ANATONICA Y ERGONOMICA, GIRATORIA CON RESPALDO ANTITRANSPIRANTE, C.I.3080</t>
  </si>
  <si>
    <t>MARCA:  MODELO: ADICIONALES:No proporcionadas OBSERVACIONES: COLOR NEGRO, ANATONICA Y ERGONOMICA, GIRATORIA CON RESPALDO ANTITRANSPIRANTE, C.I.3079</t>
  </si>
  <si>
    <t>MARCA:  MODELO: ADICIONALES:No proporcionadas OBSERVACIONES: COLOR NEGRO, ANATONICA Y ERGONOMICA, GIRATORIA CON RESPALDO ANTITRANSPIRANTE, C.I.3078</t>
  </si>
  <si>
    <t>MARCA:  MODELO: ADICIONALES:No proporcionadas OBSERVACIONES: COLOR NEGRO, ANATONICA Y ERGONOMICA, GIRATORIA CON RESPALDO ANTITRANSPIRANTE, C.I.3077</t>
  </si>
  <si>
    <t>MARCA:  MODELO: ADICIONALES:No proporcionadas OBSERVACIONES: COLOR NEGRO, ANATONICA Y ERGONOMICA, GIRATORIA CON RESPALDO ANTITRANSPIRANTE, C.I.3076</t>
  </si>
  <si>
    <t>MARCA:  MODELO: ADICIONALES:No proporcionadas OBSERVACIONES: COLOR NEGRO, ANATONICA Y ERGONOMICA, GIRATORIA CON RESPALDO ANTITRANSPIRANTE, C.I.3075</t>
  </si>
  <si>
    <t>MARCA:  MODELO: ADICIONALES:No proporcionadas OBSERVACIONES: COLOR NEGRO, ANATONICA Y ERGONOMICA, GIRATORIA CON RESPALDO ANTITRANSPIRANTE, C.I.3074</t>
  </si>
  <si>
    <t>MARCA:  MODELO: ADICIONALES:No proporcionadas OBSERVACIONES: COLOR NEGRO, ANATONICA Y ERGONOMICA, GIRATORIA CON RESPALDO ANTITRANSPIRANTE, C.I.3073</t>
  </si>
  <si>
    <t>MARCA:  MODELO: ADICIONALES:No proporcionadas OBSERVACIONES: COLOR NEGRO, ANATONICA Y ERGONOMICA, GIRATORIA CON RESPALDO ANTITRANSPIRANTE, C.I.3072</t>
  </si>
  <si>
    <t>MARCA:  MODELO: ADICIONALES:No proporcionadas OBSERVACIONES: COLOR NEGRO, ANATONICA Y ERGONOMICA, GIRATORIA CON RESPALDO ANTITRANSPIRANTE, C.I.3071</t>
  </si>
  <si>
    <t>MARCA:  MODELO: ADICIONALES:No proporcionadas OBSERVACIONES: COLOR NEGRO, ANATONICA Y ERGONOMICA, GIRATORIA CON RESPALDO ANTITRANSPIRANTE, C.I.3070</t>
  </si>
  <si>
    <t>MARCA:  MODELO: ADICIONALES:No proporcionadas OBSERVACIONES: COLOR NEGRO, ANATONICA Y ERGONOMICA, GIRATORIA CON RESPALDO ANTITRANSPIRANTE, C.I.3069</t>
  </si>
  <si>
    <t>MARCA:  MODELO: ADICIONALES:No proporcionadas OBSERVACIONES: COLOR NEGRO, ANATONICA Y ERGONOMICA, GIRATORIA CON RESPALDO ANTITRANSPIRANTE, C.I.3068</t>
  </si>
  <si>
    <t>MARCA:  MODELO: ADICIONALES:No proporcionadas OBSERVACIONES: COLOR NEGRO, ANATONICA Y ERGONOMICA, GIRATORIA CON RESPALDO ANTITRANSPIRANTE, C.I.3067</t>
  </si>
  <si>
    <t>MARCA:  MODELO: ADICIONALES:No proporcionadas OBSERVACIONES: COLOR NEGRO, ANATONICA Y ERGONOMICA, GIRATORIA CON RESPALDO ANTITRANSPIRANTE, C.I.3066</t>
  </si>
  <si>
    <t>MARCA:  MODELO: ADICIONALES:No proporcionadas OBSERVACIONES: COLOR NEGRO, ANATONICA Y ERGONOMICA, GIRATORIA CON RESPALDO ANTITRANSPIRANTE, C.I.3065</t>
  </si>
  <si>
    <t>MARCA:  MODELO: ADICIONALES:No proporcionadas OBSERVACIONES: COLOR NEGRO, ANATONICA Y ERGONOMICA, GIRATORIA CON RESPALDO ANTITRANSPIRANTE, C.I.3064</t>
  </si>
  <si>
    <t>MARCA:  MODELO: ADICIONALES:No proporcionadas OBSERVACIONES: COLOR NEGRO, RESPALDO DE REJILLA TIPO REDTIPE CON REPOSABRAZOS, C.I. 3088</t>
  </si>
  <si>
    <t>MARCA:  MODELO: ADICIONALES:No proporcionadas OBSERVACIONES: COLOR NEGRO, RESPALDO DE REJILLA TIPO REDTIPE CON REPOSABRAZOS, C.I. 3087</t>
  </si>
  <si>
    <t>MARCA:  MODELO: ADICIONALES:No proporcionadas OBSERVACIONES: COLOR NEGRO, RESPALDO DE REJILLA TIPO REDTIPE CON REPOSABRAZOS, C.I. 3086</t>
  </si>
  <si>
    <t>MARCA:  MODELO: ADICIONALES:No proporcionadas OBSERVACIONES: COLOR NEGRO, RESPALDO DE REJILLA TIPO REDTIPE CON REPOSABRAZOS, C.I. 3085</t>
  </si>
  <si>
    <t>MARCA:  MODELO: ADICIONALES:No proporcionadas OBSERVACIONES: COLOR NEGRO, RESPALDO DE REJILLA TIPO REDTIPE CON REPOSABRAZOS, C.I. 3084</t>
  </si>
  <si>
    <t>MARCA:  MODELO: ADICIONALES:No proporcionadas OBSERVACIONES: PARA OFICINA COLOR NECRO ESTRUCTURA DE METAL DE ACABADO CROMADO, TAPIZADO EN VINIL Y DESEÑO CAPITONADO CON DESCANSABRAZOS, C.I. 3092</t>
  </si>
  <si>
    <t>MARCA:  MODELO: ADICIONALES:No proporcionadas OBSERVACIONES: PARA OFICINA COLOR NEGRO ESTRUCTURA DE METAL DE ACABADO CROMADO, TAPIZADO EN VINIL Y DISEÑO CAPITONADO CON DESCANSA BRAZOS, C.I. 3091</t>
  </si>
  <si>
    <t>MARCA:  MODELO: ADICIONALES:No proporcionadas OBSERVACIONES: PARA OFICINA COLOR NEGRO ESTRUCTURA DE METAL DE ACABADO CROMADO, TAPIZADO EN VINIL Y DISEÑO CAPITONADO CON DESCANSA BRAZOS, C.I. 3090</t>
  </si>
  <si>
    <t>MARCA:  MODELO: ADICIONALES:No proporcionadas OBSERVACIONES: PARA OFICINA COLOR NEGRO ESTRUCTURA DE METAL DE ACABADO CROMADO, TAPIZADO EN VINIL Y DISEÑO CAPITONADO CON DESCANSA BRAZOS, C.I. 3089</t>
  </si>
  <si>
    <t>MARCA: SIN MARCA MODELO: RTA80X5D MC ADICIONALES:No proporcionadas OBSERVACIONES: SILLA EJECUTIVA , C.I. 3100</t>
  </si>
  <si>
    <t>ENERO</t>
  </si>
  <si>
    <t>FEBRERO</t>
  </si>
  <si>
    <t>MARZO</t>
  </si>
  <si>
    <t>8004 511010017000712574</t>
  </si>
  <si>
    <t>8004 511010017000712573</t>
  </si>
  <si>
    <t>8004 511010017000712571</t>
  </si>
  <si>
    <t>8004 511010017000712569</t>
  </si>
  <si>
    <t>8004 511010017000712567</t>
  </si>
  <si>
    <t>8004 511010017000712564</t>
  </si>
  <si>
    <t>8004 511010017000712563</t>
  </si>
  <si>
    <t>8004 511010017000712562</t>
  </si>
  <si>
    <t>8004 511010017000712559</t>
  </si>
  <si>
    <t>8004 511010017000712557</t>
  </si>
  <si>
    <t>8004 511010017000712556</t>
  </si>
  <si>
    <t>8002 511010017000712555</t>
  </si>
  <si>
    <t>8001 511010017000712552</t>
  </si>
  <si>
    <t>8001 511010017000712551</t>
  </si>
  <si>
    <t>8004 511010017000712550</t>
  </si>
  <si>
    <t>8004 511010017000712549</t>
  </si>
  <si>
    <t>8002 515010003000713148</t>
  </si>
  <si>
    <t>8004 515010003000713147</t>
  </si>
  <si>
    <t>8004 515010003000713145</t>
  </si>
  <si>
    <t>8004 515010002000713144</t>
  </si>
  <si>
    <t>8004 515010002000713143</t>
  </si>
  <si>
    <t>8001 515010006000712053</t>
  </si>
  <si>
    <t>8004 515010010000712017</t>
  </si>
  <si>
    <t>8001 515010013000712052</t>
  </si>
  <si>
    <t>8001 515010013000712051</t>
  </si>
  <si>
    <t>8004 519010006000711772</t>
  </si>
  <si>
    <t>8004 519010006000711771</t>
  </si>
  <si>
    <t>8004 519010006000711770</t>
  </si>
  <si>
    <t>8004 519010005000711769</t>
  </si>
  <si>
    <t>8004 519010005000711768</t>
  </si>
  <si>
    <t>8004 569060001000712018</t>
  </si>
  <si>
    <t>8004 515010033000711767</t>
  </si>
  <si>
    <t>8004 515010006000712016</t>
  </si>
  <si>
    <t>8004 515010006000712015</t>
  </si>
  <si>
    <t>8004 519010026000711776</t>
  </si>
  <si>
    <t>8004 519010036000711775</t>
  </si>
  <si>
    <t>8004 519010036000711774</t>
  </si>
  <si>
    <t>8004 519010036000711773</t>
  </si>
  <si>
    <t>8004 519010059000055312</t>
  </si>
  <si>
    <t>Resguardante</t>
  </si>
  <si>
    <t>RICARDO ROBLES CASTRO</t>
  </si>
  <si>
    <t>MARIO TINOCO MALDONADO</t>
  </si>
  <si>
    <t>MAURICIO VARGAS ANDALUZ</t>
  </si>
  <si>
    <t>ADA LIVIA VILLANUEVA PAYAN</t>
  </si>
  <si>
    <t>HECTOR MANUEL CELAYA GARCIA</t>
  </si>
  <si>
    <t>SANDRA KARINA FAJARDO ORTIZ</t>
  </si>
  <si>
    <t>MARIA DE LOURDES CORTES TELLEZ</t>
  </si>
  <si>
    <t>EDILVIA LOPEZ ZARCO</t>
  </si>
  <si>
    <t>JOSE OCTAVIO URIETA CARACHURE</t>
  </si>
  <si>
    <t>ELOINA SUSANA DIAZ BEJAR</t>
  </si>
  <si>
    <t>MARIA DEL ROCIO SUAREZ TAPIA</t>
  </si>
  <si>
    <t>JOSE CARLOS ESTRADA EQUIHUA</t>
  </si>
  <si>
    <t>JOSE ROBERTO GONZALEZ ZAVALA</t>
  </si>
  <si>
    <t>BRENDA IRAIS BETANCOURT CASTILLO</t>
  </si>
  <si>
    <t>ELIZABETH ÑECO HERNANDEZ</t>
  </si>
  <si>
    <t>ANA MERCEDES HERNANDEZ SANTOYO</t>
  </si>
  <si>
    <t>ERIKA HAYDE YAÑEZ PEREZ</t>
  </si>
  <si>
    <t>HECTOR VILLANUEVA VILLANUEVA</t>
  </si>
  <si>
    <t>FRIDA FERNANDA CAMPOS ZEPEDA</t>
  </si>
  <si>
    <t>GUILLERMO ANTONIO RODRIGUEZ CALDERON</t>
  </si>
  <si>
    <t>ALFONSO CARDENAS OSEGUERA</t>
  </si>
  <si>
    <t>GUSTAVO ADOLFO MORENO BARRAGAN</t>
  </si>
  <si>
    <t>ALEJANDRA VAZQUEZ REYES</t>
  </si>
  <si>
    <t>IRMA URIBE CORREA</t>
  </si>
  <si>
    <t>NOEMI GARCIA CONTRERAS</t>
  </si>
  <si>
    <t>CARMEN ALICIA RICO CERVANTES</t>
  </si>
  <si>
    <t>MA. GUADALUPE AYALA GARCIA</t>
  </si>
  <si>
    <t>ROBERTO MARQUEZ MONDRAGON</t>
  </si>
  <si>
    <t>SYNDY AIDDE GOMEZ ORTIZ</t>
  </si>
  <si>
    <t>ROCIO ANAHI VERGARA SANCHEZ</t>
  </si>
  <si>
    <t>ROBERTO IBARRA MARTINEZ</t>
  </si>
  <si>
    <t>ISMAEL ANTONIO RANGEL CISNEROS</t>
  </si>
  <si>
    <t>CINTHYA GONZALEZ ZAVALA</t>
  </si>
  <si>
    <t>CELIA ESTEFANIA GUZMAN CISNEROS</t>
  </si>
  <si>
    <t>JORGE LOPEZ CORTES</t>
  </si>
  <si>
    <t>MA. ISABEL ALVAREZ CARRILLO</t>
  </si>
  <si>
    <t>CESAR OSWALDO GONZALEZ ROJAS</t>
  </si>
  <si>
    <t>OMAR LOPEZ LEMUS</t>
  </si>
  <si>
    <t>ANGELICA HERNANDEZ FARIAS</t>
  </si>
  <si>
    <t>MARIA LUCIA BAZAN SALGADO</t>
  </si>
  <si>
    <t>YOLANDA MORENO MORALES</t>
  </si>
  <si>
    <t>ROSALVA LUVIANO GALLEGOS</t>
  </si>
  <si>
    <t>DAFNE IOHANNA SANCHEZ BARRETO</t>
  </si>
  <si>
    <t>VICTOR PARDO CRUZ</t>
  </si>
  <si>
    <t>MARTHA HUANTE GONZALEZ</t>
  </si>
  <si>
    <t>JOSUE ALONSO MORA GOMEZ</t>
  </si>
  <si>
    <t>PATRICIA SELENE MORELL REYES</t>
  </si>
  <si>
    <t>VIOLETA REYES MONDRAGON</t>
  </si>
  <si>
    <t>JOSE LUIS GONZALEZ GONZALEZ</t>
  </si>
  <si>
    <t>MIGUEL JARIN HINOJOSA REBOLLO</t>
  </si>
  <si>
    <t>JOSE ANTONIO CORTES MARTINEZ</t>
  </si>
  <si>
    <t>DAVID HERNANDO VALENCIA SOLIS</t>
  </si>
  <si>
    <t>JOSE ANGEL LOPEZ MEDINA</t>
  </si>
  <si>
    <t>EDGAR ESPINOSA GONZALEZ</t>
  </si>
  <si>
    <t>NALLELY KARINA MELCHOR HERNANDEZ</t>
  </si>
  <si>
    <t>KATYA VANESSA MARTINEZ AVILA</t>
  </si>
  <si>
    <t>MAYRA LOPEZ ALVARADO</t>
  </si>
  <si>
    <t>EMMA VIRGINIA GARCIA LAUREL</t>
  </si>
  <si>
    <t>SAMANTHA SARAHI VAZQUEZ SALAS</t>
  </si>
  <si>
    <t>ARTURO NAMBO GORDILLO</t>
  </si>
  <si>
    <t>BRENDA ELISA GARCIA FARIAS</t>
  </si>
  <si>
    <t>PATRICIA FERREYRA CALDERON</t>
  </si>
  <si>
    <t>MARCO ANASTACIO MEDINA ESQUIVEL</t>
  </si>
  <si>
    <t>ARACELI MARIA ZAMORA HERNANDEZ</t>
  </si>
  <si>
    <t>MA. JACINTA ESPERANZA RANGEL CEBALLOS</t>
  </si>
  <si>
    <t>JUAN LUIS PARAMO VILLASEÑOR</t>
  </si>
  <si>
    <t>AXEL OROZCO VITAL</t>
  </si>
  <si>
    <t>SUSANA GABRIELA GARCIA AGUIRRE</t>
  </si>
  <si>
    <t>MARIA PATRICIA MANRIQUEZ REYES</t>
  </si>
  <si>
    <t>ARACELI CONTRERAS SAAVEDRA</t>
  </si>
  <si>
    <t>YANIN GAYTAN HERNANDEZ</t>
  </si>
  <si>
    <t>MARIA INES PONCE GUIZA</t>
  </si>
  <si>
    <t>ROSA CLARA HERRERA LOPEZ</t>
  </si>
  <si>
    <t>DANIELA MARGARITA AVILES BERNAL</t>
  </si>
  <si>
    <t>EDSON JAIR ESPINOZA CHAVEZ</t>
  </si>
  <si>
    <t>ALEJANDRO VERGARA ABASCAL SHERWELL</t>
  </si>
  <si>
    <t>JOSE ALBERTO TINOCO ORTIZ</t>
  </si>
  <si>
    <t>GABRIELA URANI MENDOZA MEDINA</t>
  </si>
  <si>
    <t>ARMANDO BRAULIO ADAME DUARTE</t>
  </si>
  <si>
    <t>ANDREA LÓPEZ GARCÍA</t>
  </si>
  <si>
    <t>MARIA ANTONIETA TAPIA CHAVEZ</t>
  </si>
  <si>
    <t>MYRIAM RUIZ LOZANO</t>
  </si>
  <si>
    <t>JOSE FRANCISCO GONZALEZ CORTES</t>
  </si>
  <si>
    <t>MARIA MIREYA LOPEZ OCHOA</t>
  </si>
  <si>
    <t>MARTHA YOLANDA CARDENAS HEREDIA</t>
  </si>
  <si>
    <t>RAMIRO QUEREA HERNANDEZ</t>
  </si>
  <si>
    <t>GUADALUPE LILIANA MENDEZ CAMACHO</t>
  </si>
  <si>
    <t>LETICIA CASSANDRA ZAMORA GONZALEZ</t>
  </si>
  <si>
    <t>IRMA CALDERON GAYTAN</t>
  </si>
  <si>
    <t>JAQUELYNE JANELY MENDOZA CUEVAS</t>
  </si>
  <si>
    <t>MIGUEL ANGEL AGUIRRE MEDINA</t>
  </si>
  <si>
    <t>HUGO DIDIER ALVAREZ DEL CASTILLO RIOS</t>
  </si>
  <si>
    <t>MARIA DEL ROCIO AREVALO RAMIREZ</t>
  </si>
  <si>
    <t>MIRIAM GABRIELA NAVA HUERAMO</t>
  </si>
  <si>
    <t>HECTOR MURILLO PEREZ</t>
  </si>
  <si>
    <t>ANAID PANIAGUA JIMENEZ</t>
  </si>
  <si>
    <t>ESTHELA MURATALLA RODRIGUEZ</t>
  </si>
  <si>
    <t>8001 511010006000054684</t>
  </si>
  <si>
    <t>ISRAEL RAMIREZ MIER</t>
  </si>
  <si>
    <t>EDITH ANTONIA HORTA GARCIA</t>
  </si>
  <si>
    <t>MARIA GUADALUPE RODRIGUEZ HERNANDEZ</t>
  </si>
  <si>
    <t>MARIANA ORTIZ ANDRADE</t>
  </si>
  <si>
    <t>OSWALDO VAZQUEZ REYES</t>
  </si>
  <si>
    <t>MARIA ELENA CABRERA PEÑALOZA</t>
  </si>
  <si>
    <t>RUBEN LEON CAMARENA</t>
  </si>
  <si>
    <t>JOSE LUIS MORALES NUÑEZ</t>
  </si>
  <si>
    <t>MARISOL DE LA CRUZ BARRERA</t>
  </si>
  <si>
    <t>8004 519010059000053548</t>
  </si>
  <si>
    <t>ABRIL</t>
  </si>
  <si>
    <t>MAYO</t>
  </si>
  <si>
    <t>JUNIO</t>
  </si>
  <si>
    <t>COORDINACIÓN DE PLANEACIÓN PARA EL DESARROLLO DE ESTADO DE MICHOACÁN DE OCAMPO</t>
  </si>
  <si>
    <t>AGOSTO</t>
  </si>
  <si>
    <t>OCTUBRE</t>
  </si>
  <si>
    <t>NOVIEMBRE</t>
  </si>
  <si>
    <t>DICIEMBRE</t>
  </si>
  <si>
    <t>Depreciacion</t>
  </si>
  <si>
    <t>JULIO</t>
  </si>
  <si>
    <t>Acumulada al 2023</t>
  </si>
  <si>
    <t>MARCA: SAMSUNG MODELO: LED UN50AU8000FXZX SERIE: CRYSTAL UHD 4K ADICIONALES:No proporcionadas OBSERVACIONES: PANTALLA LED 50 PULG. SMART TV UHD 4K HDMI 1 USB WIFI, C.I. 3250</t>
  </si>
  <si>
    <t>MARCA: SAMSUNG MODELO: LED UN50AU8000FXZX SERIE: CRYSTAL UHD 4K ADICIONALES:No proporcionadas OBSERVACIONES: PANTALLA LED 50 PULG. SMART TV UHD 4K HDMI 1 USB WIFI, C.I. 3251</t>
  </si>
  <si>
    <t>MARCA: SAMSUNG MODELO: LED UN50AU8000FXZX SERIE: CRYSTAL UHD 4K ADICIONALES:No proporcionadas OBSERVACIONES: PANTALLA LED 50 PULG. SMART TV UHD 4K HDMI 1 USB WIFI, C.I. 3252</t>
  </si>
  <si>
    <t>MARCA: SAMSUNG MODELO: LED UN50AU8000FXZX SERIE: CRYSTAL UHD 4K ADICIONALES:No proporcionadas OBSERVACIONES: PANTALLA LED 50 PULG. SMART TV UHD 4K HDMI 1 USB WIFI, C.I. 3253</t>
  </si>
  <si>
    <t>SEPTfEMBRE</t>
  </si>
  <si>
    <t>ADICIONALES:No proporcionadas OBSERVACIONES: SCREENBEAM ADAPTADOR HDMI/USB FULL HD INHALAMBRICO NEGRO PARA MAC, C.I. 3255</t>
  </si>
  <si>
    <t>ADICIONALES:No proporcionadas OBSERVACIONES: MANHATTAN MATRIZ PARA VIDEO WALL HDMI 1080P, C.I. 3254</t>
  </si>
  <si>
    <t>Acumulada</t>
  </si>
  <si>
    <t>8001 565010039000738666</t>
  </si>
  <si>
    <t>MICROFONO</t>
  </si>
  <si>
    <t>8001 565010028000738664</t>
  </si>
  <si>
    <t>8001 565010028000738665</t>
  </si>
  <si>
    <t>FLASH</t>
  </si>
  <si>
    <t>MARCA: GODOX V1 MODELO: FLASH SPEEDLIGT ADICIONALES:No proporcionadas OBSERVACIONES: FLASH PARA CAMARA CANON TTL SPEEDLIGHT 1/6000 HSS 480 FLASHES DE POTENCIA COMPLETA, BATERIA DE IONES DE LITIO, C.I. 4001</t>
  </si>
  <si>
    <t>MARCA: GODOX V1 MODELO: FLASH SPEEDLIGT ADICIONALES:No proporcionadas OBSERVACIONES: FLASH PARA CAMARA SONY TTL SPEEDLIGHT 1/6000 HSS 480 FLASHES DE POTENCIA COMPLETA, BATERIA DE IONES DE LITIO, C.I. 4002</t>
  </si>
  <si>
    <t>8001 519010068000738663</t>
  </si>
  <si>
    <t>MARCA: NEEWER 2 MODELO: LED 660 PRO RGB SERIE: SIN SERIE ADICIONALES:No proporcionadas OBSERVACIONES: PAQUETE DE LUZ DE VIDEO LED 660, KIT DE SOPORTE DE CONTROL DE APLICACION, ILUMINACION DE VIDEO BICOLOR REGULABLE, C.I. 4003</t>
  </si>
  <si>
    <t>MARCA: SYNCO V1 MODELO: LAVALIER-MICROFONO ADICIONALES:No proporcionadas OBSERVACIONES: MICROFONO INHALAMBRICO DE SOLAPA DE 24 GHZ Y RECEPTOR DE FUNCION PARA CAMARA REFLEX DIGITAL C.I. 4000</t>
  </si>
  <si>
    <t>8001 521010005000733812</t>
  </si>
  <si>
    <t>8001 521010005000733811</t>
  </si>
  <si>
    <t>8001 521010005000733810</t>
  </si>
  <si>
    <t>8001 521010005000733809</t>
  </si>
  <si>
    <t>8001 515010033000734747</t>
  </si>
  <si>
    <t>8001 515010033000734748</t>
  </si>
  <si>
    <t>8001 519010062000738662</t>
  </si>
  <si>
    <t>TRIPIE</t>
  </si>
  <si>
    <t>MARCA: ILOKNZI  MODELO: TELEPROMTER ELEVABLE ADICIONALES:No proporcionadas OBSERVACIONES: TELEPROMTER ELEVABLE DE METAL PARA TABLETAS, CON VIDRIO OPTICO PARA HACER VIDEO Y EN VIVO, C.I. 4004</t>
  </si>
  <si>
    <t>SILLA PARA OFICINA, C.I. 3508</t>
  </si>
  <si>
    <t>SILLA PARA OFICINA, C.I. 3507</t>
  </si>
  <si>
    <t>SILLA PARA OFICINA, C.I. 3501</t>
  </si>
  <si>
    <t>SILLA PARA OFICINA, C.I. 3502</t>
  </si>
  <si>
    <t>SILLA PARA OFICINA, C.I. 3503</t>
  </si>
  <si>
    <t>SILLA PARA OFICINA, C.I. 3504</t>
  </si>
  <si>
    <t>SILLA PARA OFICINA, C.I. 3505</t>
  </si>
  <si>
    <t>SILLA PARA OFICINA, C.I. 3506</t>
  </si>
  <si>
    <t>SILLA PARA OFICINA, C.I. 3509</t>
  </si>
  <si>
    <t>SILLA PARA OFICINA, C.I. 3510</t>
  </si>
  <si>
    <t>MESA REDONDA PARA OFICINA, C.I. 3500</t>
  </si>
  <si>
    <t>8004 515010003000752711</t>
  </si>
  <si>
    <t>8004 515010003000752715</t>
  </si>
  <si>
    <t>8004 515010003000752719</t>
  </si>
  <si>
    <t>8004 515010003000752721</t>
  </si>
  <si>
    <t>8004 515010003000752723</t>
  </si>
  <si>
    <t>MARCA: LENOVO MODELO: IDEACENTRE 3 ADICIONALES:No proporcionadas OBSERVACIONES: N/S: MP2DLP6Z, CORE I7, 16GB DDR4, 256GB SSD + 1TB HDD, 23.8 FHD, COLOR NEGRO, WIN 11 HOME, C.I. 3260</t>
  </si>
  <si>
    <t>MARCA: LENOVO MODELO: IDEACENTRE 3 ADICIONALES:No proporcionadas OBSERVACIONES: N/S: MP2DKXBD, CORE I7, 16GB DDR4, 256GB SSD + 1TB HDD, 23.8 FHD, COLOR NEGRO, WIN 11 HOME, C.I. 3259</t>
  </si>
  <si>
    <t>MARCA: LENOVO MODELO: IDEACENTRE 3 ADICIONALES:No proporcionadas OBSERVACIONES: N/S: MP2DKXCB, CORE I7, 16GB DDR4, 256GB SSD + 1TB HDD, 23.8 FHD, COLOR NEGRO, WIN 11 HOME, C.I. 3261</t>
  </si>
  <si>
    <t>MARCA: LENOVO MODELO: IDEACENTRE 3 ADICIONALES:No proporcionadas OBSERVACIONES: N/S: MP2DKXCC, CORE I7, 16GB DDR4, 256GB SSD + 1TB HDD, 23.8 FHD, COLOR NEGRO, WIN 11 HOME, C.I. 3262</t>
  </si>
  <si>
    <t>MARCA: LENOVO MODELO: IDEACENTRE 3 ADICIONALES:No proporcionadas OBSERVACIONES: N/S: MP2DKXCD, CORE I7, 16GB DDR4, 256GB SSD + 1TB HDD, 23.8 FHD, COLOR NEGRO, WIN 11 HOME, C.I. 3263</t>
  </si>
  <si>
    <t>MARCA: LENOVO MODELO: IDEACENTRE 3 ADICIONALES:No proporcionadas OBSERVACIONES: N/S: MP2DKXCF, CORE I7, 16GB DDR4, 256GB SSD + 1TB HDD, 23.8 FHD, COLOR NEGRO, WIN 11 HOME, C.I. 3264</t>
  </si>
  <si>
    <t>MARCA: LENOVO MODELO: IDEACENTRE 3 ADICIONALES:No proporcionadas OBSERVACIONES: N/S: MP2DKXCM, CORE I7, 16GB DDR4, 256GB SSD + 1TB HDD, 23.8 FHD, COLOR NEGRO, WIN 11 HOME, C.I. 3265</t>
  </si>
  <si>
    <t>MARCA: LENOVO MODELO: IDEACENTRE 3 ADICIONALES:No proporcionadas OBSERVACIONES: N/S: MP2DKXCN, CORE I7, 16GB DDR4, 256GB SSD + 1TB HDD, 23.8 FHD, COLOR NEGRO, WIN 11 HOME, C.I. 3266</t>
  </si>
  <si>
    <t>MARCA: LENOVO MODELO: IDEACENTRE 3 ADICIONALES:No proporcionadas OBSERVACIONES: N/S: MP2DLP4F, CORE I7, 16GB DDR4, 256GB SSD + 1TB HDD, 23.8 FHD, COLOR NEGRO, WIN 11 HOME, C.I. 3267</t>
  </si>
  <si>
    <t>MARCA: LENOVO MODELO: IDEACENTRE 3 ADICIONALES:No proporcionadas OBSERVACIONES: N/S: MP2DLP4G, CORE I7, 16GB DDR4, 256GB SSD + 1TB HDD, 23.8 FHD, COLOR NEGRO, WIN 11 HOME, C.I. 3268</t>
  </si>
  <si>
    <t>MARCA: LENOVO MODELO: IDEACENTRE 3 ADICIONALES:No proporcionadas OBSERVACIONES: N/S: MP2DLP4H, CORE I7, 16GB DDR4, 256GB SSD + 1TB HDD, 23.8 FHD, COLOR NEGRO, WIN 11 HOME, C.I. 3269</t>
  </si>
  <si>
    <t>MARCA: LENOVO MODELO: IDEACENTRE 3 ADICIONALES:No proporcionadas OBSERVACIONES: N/S: MP2DLP4J, CORE I7, 16GB DDR4, 256GB SSD + 1TB HDD, 23.8 FHD, COLOR NEGRO, WIN 11 HOME, C.I. 3270</t>
  </si>
  <si>
    <t>MARCA: LENOVO MODELO: IDEACENTRE 3 ADICIONALES:No proporcionadas OBSERVACIONES: N/S: MP2DLP4L, CORE I7, 16GB DDR4, 256GB SSD + 1TB HDD, 23.8 FHD, COLOR NEGRO, WIN 11 HOME, C.I. 3271</t>
  </si>
  <si>
    <t>MARCA: LENOVO MODELO: IDEACENTRE 3 ADICIONALES:No proporcionadas OBSERVACIONES: N/S: MP2DLP4N, CORE I7, 16GB DDR4, 256GB SSD + 1TB HDD, 23.8 FHD, COLOR NEGRO, WIN 11 HOME, C.I. 3272</t>
  </si>
  <si>
    <t>MARCA: LENOVO MODELO: IDEACENTRE 3 ADICIONALES:No proporcionadas OBSERVACIONES: N/S: MP2DLP4P, CORE I7, 16GB DDR4, 256GB SSD + 1TB HDD, 23.8 FHD, COLOR NEGRO, WIN 11 HOME, C.I. 3273</t>
  </si>
  <si>
    <t>MARCA: LENOVO MODELO: IDEACENTRE 3 ADICIONALES:No proporcionadas OBSERVACIONES: N/S: MP2DLP4Q, CORE I7, 16GB DDR4, 256GB SSD + 1TB HDD, 23.8 FHD, COLOR NEGRO, WIN 11 HOME, C.I. 3274</t>
  </si>
  <si>
    <t>MARCA: LENOVO MODELO: IDEACENTRE 3 ADICIONALES:No proporcionadas OBSERVACIONES: N/S: MP2DLP4T, CORE I7, 16GB DDR4, 256GB SSD + 1TB HDD, 23.8 FHD, COLOR NEGRO, WIN 11 HOME, C.I. 3275</t>
  </si>
  <si>
    <t>MARCA: LENOVO MODELO: IDEACENTRE 3 ADICIONALES:No proporcionadas OBSERVACIONES: N/S: MP2DLP4V, CORE I7, 16GB DDR4, 256GB SSD + 1TB HDD, 23.8 FHD, COLOR NEGRO, WIN 11 HOME, C.I. 3276</t>
  </si>
  <si>
    <t>MARCA: LENOVO MODELO: IDEACENTRE 3 ADICIONALES:No proporcionadas OBSERVACIONES: N/S: MP2DLP4W, CORE I7, 16GB DDR4, 256GB SSD + 1TB HDD, 23.8 FHD, COLOR NEGRO, WIN 11 HOME, C.I. 3277</t>
  </si>
  <si>
    <t>MARCA: LENOVO MODELO: IDEACENTRE 3 ADICIONALES:No proporcionadas OBSERVACIONES: N/S: MP2DLP4X, CORE I7, 16GB DDR4, 256GB SSD + 1TB HDD, 23.8 FHD, COLOR NEGRO, WIN 11 HOME, C.I. 3278</t>
  </si>
  <si>
    <t>MARCA: LENOVO MODELO: IDEACENTRE 3 ADICIONALES:No proporcionadas OBSERVACIONES: N/S: MP2DLP5Z, CORE I7, 16GB DDR4, 256GB SSD + 1TB HDD, 23.8 FHD, COLOR NEGRO, WIN 11 HOME, C.I. 3279</t>
  </si>
  <si>
    <t>MARCA: LENOVO MODELO: IDEACENTRE 3 ADICIONALES:No proporcionadas OBSERVACIONES: N/S: MP2DLP6K, CORE I7, 16GB DDR4, 256GB SSD + 1TB HDD, 23.8 FHD, COLOR NEGRO, WIN 11 HOME, C.I. 3281</t>
  </si>
  <si>
    <t>MARCA: LENOVO MODELO: IDEACENTRE 3 ADICIONALES:No proporcionadas OBSERVACIONES: N/S: MP2DLP56, CORE I7, 16GB DDR4, 256GB SSD + 1TB HDD, 23.8 FHD, COLOR NEGRO, WIN 11 HOME, C.I. 3280</t>
  </si>
  <si>
    <t>MARCA: LENOVO MODELO: IDEACENTRE 3 ADICIONALES:No proporcionadas OBSERVACIONES: N/S: MP2DLP6N, CORE I7, 16GB DDR4, 256GB SSD + 1TB HDD, 23.8 FHD, COLOR NEGRO, WIN 11 HOME, C.I. 3282</t>
  </si>
  <si>
    <t>MARCA: LENOVO MODELO: IDEACENTRE 3 ADICIONALES:No proporcionadas OBSERVACIONES: N/S: MP2DKXB3, CORE I7, 16GB DDR4, 256GB SSD + 1TB HDD, 23.8 FHD, COLOR NEGRO, WIN 11 HOME, C.I. 3283</t>
  </si>
  <si>
    <t>8004 515010016000752732</t>
  </si>
  <si>
    <t>MARCA: CYBERPOWER MODELO: CP1350 ADICIONALES:No proporcionadas OBSERVACIONES: NO BREAK, CYBERPOWER CP1350AVRLCD, 810W, 10 CONTACTOS, C.I. 3284</t>
  </si>
  <si>
    <t>CAMARA DE FOTO Y VIDEO DIGITAL, SONY ALPHA KIT A7, LENTE 28 70MM COLOR NEGRO, C.I. 3301</t>
  </si>
  <si>
    <t>IMPRESORA EPSON ECOTANK L3150, C.I. 3300</t>
  </si>
  <si>
    <t>COMPUTADORA PORTATL LENOVO THINKPAD E14, 14" AMD, C.I. 3295</t>
  </si>
  <si>
    <t>COMPUTADORA PORTATL LENOVO THINKPAD E14, 14" AMD, C.I. 3296</t>
  </si>
  <si>
    <t>COMPUTADORA PORTATL LENOVO THINKPAD E14, 14" AMD, C.I. 3297</t>
  </si>
  <si>
    <t>COMPUTADORA PORTATL LENOVO THINKPAD E14, 14" AMD, C.I. 3298</t>
  </si>
  <si>
    <t>COMPUTADORA PORTATL LENOVO THINKPAD E14, 14" AMD, C.I. 3299</t>
  </si>
  <si>
    <t>DELL INSPIRON 5410 ALL-IN-ONE, 23.8", INTEL CORE I5, 12 GB, 1TB + 250GB SSD, 64 BIT BLANCO, C.I. 3291</t>
  </si>
  <si>
    <t>DELL INSPIRON 5410 ALL-IN-ONE, 23.8", INTEL CORE I5, 12 GB, 1TB + 250GB SSD, 64 BIT BLANCO, C.I. 3292</t>
  </si>
  <si>
    <t>DELL INSPIRON 5410 ALL-IN-ONE, 23.8", INTEL CORE I5, 12 GB, 1TB + 250GB SSD, 64 BIT BLANCO, C.I. 3293</t>
  </si>
  <si>
    <t>DELL INSPIRON 5410 ALL-IN-ONE, 23.8", INTEL CORE I5, 12 GB, 1TB + 250GB SSD, 64 BIT BLANCO, C.I. 3294</t>
  </si>
  <si>
    <t>DISCO DURO SSD EXTERNO, T7 SHIELD, 4TB, C.I. 3290</t>
  </si>
  <si>
    <t>SCANER HP, ENTERPRISE FLOW 500 S5, C.I. 3285</t>
  </si>
  <si>
    <t>SCANER HP, ENTERPRISE FLOW 500 S5, C.I. 3286</t>
  </si>
  <si>
    <t>SCANER HP, ENTERPRISE FLOW 500 S5, C.I. 3287</t>
  </si>
  <si>
    <t>SCANER HP, ENTERPRISE FLOW 500 S5, C.I. 3288</t>
  </si>
  <si>
    <t>SCANER HP, ENTERPRISE FLOW 500 S5, C.I. 3289</t>
  </si>
  <si>
    <t>LENTE</t>
  </si>
  <si>
    <t>LENTE PARA CAMARA, SONY, FIJO 50MM, C.I. 3302</t>
  </si>
  <si>
    <t>DRON</t>
  </si>
  <si>
    <t>DRON DJI MINI 3 PRO RC LIGERO Y PLEGABLE CON VIDEO 4 COLOR GRIS, C.I. 3303</t>
  </si>
  <si>
    <t>LENTE TAMRON 35-150MM, F/2 VXD SONY E-MOUNT, C.I. 3304</t>
  </si>
  <si>
    <t>LENTE SIGMA 24-70MM DG DN SONY, C.I. 3305</t>
  </si>
  <si>
    <t>PANEL DE INCENDIO INTELIGENTE, DETECTOR DE HUMO OPTICO, ESTACION MANUAL VIGILANT DOBLE FUNCION, SIRENA CON ESTROBO PARA PARED ROJO, TARJETA PARA COMUNICACIÓN IP, 2 BATERIAS DE RESPALDO, C.I. 3306</t>
  </si>
  <si>
    <t>8003 515010001000053720</t>
  </si>
  <si>
    <t>MARIA ROSALVA VARGAS GORDILLO</t>
  </si>
  <si>
    <t>8002 515010001000054415</t>
  </si>
  <si>
    <t>CLAUDIA GRISELDA AVILA AVALOS</t>
  </si>
  <si>
    <t>8001 515010001000052972</t>
  </si>
  <si>
    <t>8001 515010001000053391</t>
  </si>
  <si>
    <t>8001 515010001000713150</t>
  </si>
  <si>
    <t>MARIA SELENE LICEA GARIBAY</t>
  </si>
  <si>
    <t>ANA KAREN GONZALEZ ARRIAGA</t>
  </si>
  <si>
    <t>8002 515010003000713146</t>
  </si>
  <si>
    <t>FRANCESCA BARRIGA MORAN</t>
  </si>
  <si>
    <t>8003 515010002000053396</t>
  </si>
  <si>
    <t>JULIA BAUTISTA ALEJO</t>
  </si>
  <si>
    <t>8004 515010002000054429</t>
  </si>
  <si>
    <t>8001 515010002000680696</t>
  </si>
  <si>
    <t>8001 515010002000680694</t>
  </si>
  <si>
    <t>8004 565010020000054757</t>
  </si>
  <si>
    <t>8002 515010006000054594</t>
  </si>
  <si>
    <t>8005 511010006000053643</t>
  </si>
  <si>
    <t>8004 511010006000052820</t>
  </si>
  <si>
    <t>8003 511010006000054677</t>
  </si>
  <si>
    <t>8003 511010006000053303</t>
  </si>
  <si>
    <t>8003 511010006000054967</t>
  </si>
  <si>
    <t>8001 519010068000711777</t>
  </si>
  <si>
    <t>8004 511010008000053081</t>
  </si>
  <si>
    <t>8003 511010008000055035</t>
  </si>
  <si>
    <t>8002 515010013000053612</t>
  </si>
  <si>
    <t>8001 515010013000053002</t>
  </si>
  <si>
    <t>8001 515010013000053418</t>
  </si>
  <si>
    <t>8001 515010013000713149</t>
  </si>
  <si>
    <t>8002 515010020000711782</t>
  </si>
  <si>
    <t>8002 515010020000711781</t>
  </si>
  <si>
    <t>8002 515010020000711780</t>
  </si>
  <si>
    <t>8001 515010020000711779</t>
  </si>
  <si>
    <t>8004 515010022000054862</t>
  </si>
  <si>
    <t>8001 515010023000589170</t>
  </si>
  <si>
    <t>8005 515010023000712054</t>
  </si>
  <si>
    <t>8004 511010017000053098</t>
  </si>
  <si>
    <t>8004 511010017000592253</t>
  </si>
  <si>
    <t>8004 511010017000595906</t>
  </si>
  <si>
    <t>8001 511010017000712575</t>
  </si>
  <si>
    <t>BLANCA ESTELA CANO FLORIAN</t>
  </si>
  <si>
    <t>8001 511010017000712548</t>
  </si>
  <si>
    <t>8001 511010017000712547</t>
  </si>
  <si>
    <t>8001 511010017000712057</t>
  </si>
  <si>
    <t>8004 511010016000055197</t>
  </si>
  <si>
    <t>8004 511010016000053524</t>
  </si>
  <si>
    <t>8004 511010016000053342</t>
  </si>
  <si>
    <t>8004 511010016000055167</t>
  </si>
  <si>
    <t>8004 511010016000055169</t>
  </si>
  <si>
    <t>8004 511010016000055186</t>
  </si>
  <si>
    <t>8001 511010016000055211</t>
  </si>
  <si>
    <t>8004 515010026000596708</t>
  </si>
  <si>
    <t>8001 519010043000055358</t>
  </si>
  <si>
    <t>8004 511010001000592187</t>
  </si>
  <si>
    <t>8004 515010020000595233</t>
  </si>
  <si>
    <t>Cuenta Pública del 2024</t>
  </si>
  <si>
    <t>8004 515010010000755665</t>
  </si>
  <si>
    <t>8003 515010002000755667</t>
  </si>
  <si>
    <t>8003 515010002000755668</t>
  </si>
  <si>
    <t>8001 515010003000755671</t>
  </si>
  <si>
    <t>8003 515010003000755672</t>
  </si>
  <si>
    <t>8004 515010003000755673</t>
  </si>
  <si>
    <t>8004 515010003000755674</t>
  </si>
  <si>
    <t>8001 515010006000755675</t>
  </si>
  <si>
    <t>8004 515010023000755676</t>
  </si>
  <si>
    <t>8004 515010023000755677</t>
  </si>
  <si>
    <t>8004 515010023000755678</t>
  </si>
  <si>
    <t>8005 515010023000755680</t>
  </si>
  <si>
    <t>8001 523010001000755681</t>
  </si>
  <si>
    <t>8001 565010035000755682</t>
  </si>
  <si>
    <t>8001 565010035000755684</t>
  </si>
  <si>
    <t>8001 565010035000755711</t>
  </si>
  <si>
    <t>8001 515010051000755683</t>
  </si>
  <si>
    <t>8003 511010017000756352</t>
  </si>
  <si>
    <t>8003 511010017000756353</t>
  </si>
  <si>
    <t>8004 511010017000756354</t>
  </si>
  <si>
    <t>FERNANDO PEREZ VELEZ OLVERA</t>
  </si>
  <si>
    <t>8001 511010017000756355</t>
  </si>
  <si>
    <t>8003 511010017000756356</t>
  </si>
  <si>
    <t>8003 511010017000756357</t>
  </si>
  <si>
    <t>8004 511010017000756358</t>
  </si>
  <si>
    <t>8003 511010017000756359</t>
  </si>
  <si>
    <t>8003 511010017000756360</t>
  </si>
  <si>
    <t>8001 511010017000756361</t>
  </si>
  <si>
    <t>8003 511010010000756362</t>
  </si>
  <si>
    <t>8004 569020001000756289</t>
  </si>
  <si>
    <t>2024 - suma</t>
  </si>
  <si>
    <t>8004 515010016000773863</t>
  </si>
  <si>
    <t>8004 515010016000773862</t>
  </si>
  <si>
    <t>8004 515010016000773854</t>
  </si>
  <si>
    <t>8004 515010016000773849</t>
  </si>
  <si>
    <t>8001 511010017000774156</t>
  </si>
  <si>
    <t>8001 511010017000774154</t>
  </si>
  <si>
    <t>MARCA: FORZA MODELO: POWER NT-1011 ADICIONALES:No proporcionadas OBSERVACIONES: NO BREAK FORZA POWER TECHNOLOGIES NT-1011, 6 CONTACTOS, C.I. 3321</t>
  </si>
  <si>
    <t>MARCA: FORZA MODELO: POWER NT-1011 ADICIONALES:No proporcionadas OBSERVACIONES: NO BREAK FORZA POWER TECHNOLOGIES NT-1011, 6 CONTACTOS, C.I. 3320</t>
  </si>
  <si>
    <t>MARCA: FORZA MODELO: POWER NT-1011 ADICIONALES:No proporcionadas OBSERVACIONES: NO BREAK FORZA POWER TECHNOLOGIES NT-1011, 6 CONTACTOS, C.I. 3319</t>
  </si>
  <si>
    <t>MARCA: FORZA MODELO: POWER NT-1011 ADICIONALES:No proporcionadas OBSERVACIONES: NO BREAK FORZA POWER TECHNOLOGIES NT-1011, 6 CONTACTOS, C.I. 3318</t>
  </si>
  <si>
    <t>MARCA: FORZA MODELO: POWER NT-1011 ADICIONALES:No proporcionadas OBSERVACIONES: NO BREAK FORZA POWER TECHNOLOGIES NT-1011, 6 CONTACTOS, C.I. 3317</t>
  </si>
  <si>
    <t>MARCA: FORZA MODELO: POWER NT-1011 ADICIONALES:No proporcionadas OBSERVACIONES: NO BREAK FORZA POWER TECHNOLOGIES NT-1011, 6 CONTACTOS, C.I. 3316</t>
  </si>
  <si>
    <t>MARCA: FORZA MODELO: POWER NT-1011 ADICIONALES:No proporcionadas OBSERVACIONES: NO BREAK FORZA POWER TECHNOLOGIES NT-1011, 6 CONTACTOS, C.I. 3315</t>
  </si>
  <si>
    <t>MARCA: FORZA MODELO: POWER NT-1011 ADICIONALES:No proporcionadas OBSERVACIONES: NO BREAK FORZA POWER TECHNOLOGIES NT-1011, 6 CONTACTOS, C.I. 3314</t>
  </si>
  <si>
    <t>MARCA: FORZA MODELO: POWER NT-1011 ADICIONALES:No proporcionadas OBSERVACIONES: NO BREAK FORZA POWER TECHNOLOGIES NT-1011, 6 CONTACTOS, C.I. 3313</t>
  </si>
  <si>
    <t>MARCA: FORZA MODELO: POWER NT-1011 ADICIONALES:No proporcionadas OBSERVACIONES: NO BREAK FORZA POWER TECHNOLOGIES NT-1011, 6 CONTACTOS, C.I. 3312</t>
  </si>
  <si>
    <t>MARCA: FORZA MODELO: POWER NT-1011 ADICIONALES:No proporcionadas OBSERVACIONES: NO BREAK FORZA POWER TECHNOLOGIES NT-1011, 6 CONTACTOS, C.I. 3311</t>
  </si>
  <si>
    <t>MARCA: FORZA MODELO: POWER NT-1011 ADICIONALES:No proporcionadas OBSERVACIONES: NO BREAK FORZA POWER TECHNOLOGIES NT-1011, 6 CONTACTOS, C.I. 3310</t>
  </si>
  <si>
    <t>MARCA: FORZA MODELO: POWER NT-1011 ADICIONALES:No proporcionadas OBSERVACIONES: NO BREAK FORZA POWER TECHNOLOGIES NT-1011, 6 CONTACTOS, C.I. 3309</t>
  </si>
  <si>
    <t>MARCA: FORZA MODELO: POWER NT-1011 ADICIONALES:No proporcionadas OBSERVACIONES: NO BREAK FORZA POWER TECHNOLOGIES NT-1011, 6 CONTACTOS, C.I. 3308</t>
  </si>
  <si>
    <t>MARCA: FORZA MODELO: POWER NT-1011 ADICIONALES:No proporcionadas OBSERVACIONES: NO BREAK FORZA POWER TECHNOLOGIES NT-1011, 6 CONTACTOS, C.I. 3307</t>
  </si>
  <si>
    <t>MARCA: SIN MARCA MODELO: RED TOP CLASS ADICIONALES:No proporcionadas OBSERVACIONES: SILLA DE OFICINA RED TOP CLASS, COLOR NEGRO, C.I. 3516</t>
  </si>
  <si>
    <t>MARCA: SIN MARCA MODELO: RED TOP CLASS ADICIONALES:No proporcionadas OBSERVACIONES: SILLA DE OFICINA RED TOP CLASS, COLOR NEGRO, C.I. 3515</t>
  </si>
  <si>
    <t>MARCA: SIN MARCA MODELO: RED TOP CLASS ADICIONALES:No proporcionadas OBSERVACIONES: SILLA DE OFICINA RED TOP CLASS, COLOR NEGRO, C.I. 3513</t>
  </si>
  <si>
    <t>MARCA: SIN MARCA MODELO: RED TOP CLASS ADICIONALES:No proporcionadas OBSERVACIONES: SILLA DE OFICINA RED TOP CLASS, COLOR NEGRO, C.I. 3514</t>
  </si>
  <si>
    <t>MARCA: SIN MARCA MODELO: RED TOP CLASS ADICIONALES:No proporcionadas OBSERVACIONES: SILLA DE OFICINA RED TOP CLASS, COLOR NEGRO, C.I. 3512</t>
  </si>
  <si>
    <t>8001 511010001000592178</t>
  </si>
  <si>
    <t>ANDREA LOPEZ GARCIA</t>
  </si>
  <si>
    <t>8001 511010001000592829</t>
  </si>
  <si>
    <t>8001 511010001000595520</t>
  </si>
  <si>
    <t>8004 515010001000594874</t>
  </si>
  <si>
    <t>8004 515010001000651399</t>
  </si>
  <si>
    <t>8001 511010006000592294</t>
  </si>
  <si>
    <t>MARIO VALDES DELARUE</t>
  </si>
  <si>
    <t>8004 515010013000596615</t>
  </si>
  <si>
    <t>RODRIGO TEXIS CAMACHO</t>
  </si>
  <si>
    <t>8001 511010017000595591</t>
  </si>
  <si>
    <t>JUAN CARLOS CARDENAS HUERTA</t>
  </si>
  <si>
    <t>8001 511010001000056308</t>
  </si>
  <si>
    <t>8005 511010001000053758</t>
  </si>
  <si>
    <t>8002 511010001000053760</t>
  </si>
  <si>
    <t>8002 511010001000054647</t>
  </si>
  <si>
    <t>MATILDE JANET LEÓN GARCÍA</t>
  </si>
  <si>
    <t>8002 515010001000054795</t>
  </si>
  <si>
    <t>8002 515010001000053387</t>
  </si>
  <si>
    <t>REGINA YURITZI GALVAN PIÑON</t>
  </si>
  <si>
    <t>8001 515010001000053719</t>
  </si>
  <si>
    <t>8004 515010001000595050</t>
  </si>
  <si>
    <t>8004 519010010000584203</t>
  </si>
  <si>
    <t>8005 519010010000584214</t>
  </si>
  <si>
    <t>8002 511010017000774155</t>
  </si>
  <si>
    <t>8004 515010033000053752</t>
  </si>
  <si>
    <t>8002 515010003000752706</t>
  </si>
  <si>
    <t>8002 515010003000752707</t>
  </si>
  <si>
    <t>8002 515010003000752708</t>
  </si>
  <si>
    <t>8002 515010003000752709</t>
  </si>
  <si>
    <t>8003 515010003000752710</t>
  </si>
  <si>
    <t>8001 515010003000752712</t>
  </si>
  <si>
    <t>8003 515010003000752713</t>
  </si>
  <si>
    <t>8001 515010003000752714</t>
  </si>
  <si>
    <t>8002 515010003000752716</t>
  </si>
  <si>
    <t>8003 515010003000752717</t>
  </si>
  <si>
    <t>8003 515010003000752718</t>
  </si>
  <si>
    <t>8002 515010003000752720</t>
  </si>
  <si>
    <t>8001 515010003000752722</t>
  </si>
  <si>
    <t>8002 515010003000752724</t>
  </si>
  <si>
    <t>8003 515010003000752725</t>
  </si>
  <si>
    <t>8003 515010003000752726</t>
  </si>
  <si>
    <t>8001 515010003000752727</t>
  </si>
  <si>
    <t>8003 515010003000752728</t>
  </si>
  <si>
    <t>8003 515010003000752730</t>
  </si>
  <si>
    <t>8004 515010002000053725</t>
  </si>
  <si>
    <t>8002 515010002000053592</t>
  </si>
  <si>
    <t>8004 515010002000054432</t>
  </si>
  <si>
    <t>ANDRES RODRIGO RESILLAS RODRIGUEZ</t>
  </si>
  <si>
    <t>ARMANDO VILLANUEVA ESTRADA</t>
  </si>
  <si>
    <t>8002 515010002000755669</t>
  </si>
  <si>
    <t>8002 515010002000755670</t>
  </si>
  <si>
    <t>8002 511010006000053465</t>
  </si>
  <si>
    <t>8001 511010006000054995</t>
  </si>
  <si>
    <t>8004 515010010000053726</t>
  </si>
  <si>
    <t>8003 515010010000053597</t>
  </si>
  <si>
    <t>8004 515010010000053404</t>
  </si>
  <si>
    <t>8004 511010008000053915</t>
  </si>
  <si>
    <t>8004 511010010000053090</t>
  </si>
  <si>
    <t>8004 515010013000053412</t>
  </si>
  <si>
    <t>8004 515010013000053614</t>
  </si>
  <si>
    <t>8004 515010013000053743</t>
  </si>
  <si>
    <t>8002 515010013000055989</t>
  </si>
  <si>
    <t>8004 515010013000594605</t>
  </si>
  <si>
    <t>8004 515010013000052991</t>
  </si>
  <si>
    <t>8004 515010013000053408</t>
  </si>
  <si>
    <t>8004 515010013000053413</t>
  </si>
  <si>
    <t>8002 515010013000053415</t>
  </si>
  <si>
    <t>8004 515010013000053737</t>
  </si>
  <si>
    <t>8001 515010013000595149</t>
  </si>
  <si>
    <t>8004 531010076000596672</t>
  </si>
  <si>
    <t>8001 519010036000595280</t>
  </si>
  <si>
    <t>8001 515010020000595195</t>
  </si>
  <si>
    <t>8004 515010020000053012</t>
  </si>
  <si>
    <t>8004 515010023000053749</t>
  </si>
  <si>
    <t>8001 515010023000595302</t>
  </si>
  <si>
    <t>8001 515010023000755679</t>
  </si>
  <si>
    <t>8002 511010017000052856</t>
  </si>
  <si>
    <t>8005 511010017000053498</t>
  </si>
  <si>
    <t>8005 511010017000054092</t>
  </si>
  <si>
    <t>8004 511010017000053106</t>
  </si>
  <si>
    <t>8001 511010017000053107</t>
  </si>
  <si>
    <t>8004 511010017000053101</t>
  </si>
  <si>
    <t>8002 511010017000596016</t>
  </si>
  <si>
    <t>8004 511010017000055081</t>
  </si>
  <si>
    <t>8004 511010017000712572</t>
  </si>
  <si>
    <t>8004 511010017000712560</t>
  </si>
  <si>
    <t>8004 511010016000055261</t>
  </si>
  <si>
    <t>8001 511010017000712554</t>
  </si>
  <si>
    <t>8001 511010017000712553</t>
  </si>
  <si>
    <t>8003 511010017000774158</t>
  </si>
  <si>
    <t>8003 511010017000774157</t>
  </si>
  <si>
    <t>8004 511010016000053527</t>
  </si>
  <si>
    <t>8004 511010016000055232</t>
  </si>
  <si>
    <t>8003 511010016000053126</t>
  </si>
  <si>
    <t>8001 511010016000054175</t>
  </si>
  <si>
    <t>8004 511010016000054239</t>
  </si>
  <si>
    <t>8004 511010016000052877</t>
  </si>
  <si>
    <t>8003 511010016000052888</t>
  </si>
  <si>
    <t>8001 511010016000054244</t>
  </si>
  <si>
    <t>8002 511010016000054252</t>
  </si>
  <si>
    <t>8002 511010016000054166</t>
  </si>
  <si>
    <t>8004 511010016000054167</t>
  </si>
  <si>
    <t>8004 511010016000055221</t>
  </si>
  <si>
    <t>8004 531010094000513459</t>
  </si>
  <si>
    <t>8001 519010043000055330</t>
  </si>
  <si>
    <t>8004 519010043000598315</t>
  </si>
  <si>
    <t>8004 567010059000776375</t>
  </si>
  <si>
    <t>8004 567010022000776376</t>
  </si>
  <si>
    <t>ESMERIL</t>
  </si>
  <si>
    <t>MARCA: TRUPER MODELO: ESMERILADORA 4 1/2 ADICIONALES:No proporcionadas OBSERVACIONES: ESMERILADORA 4 1/2, 750W TRUPER, C.I. 4040</t>
  </si>
  <si>
    <t>SOLDADORA</t>
  </si>
  <si>
    <t>MARCA: TRUPER MODELO: INVERSORA ADICIONALES:No proporcionadas OBSERVACIONES: SOLDADORA INVERSORA TRUPER, C.I. 4042</t>
  </si>
  <si>
    <t>8004 567010067000776377</t>
  </si>
  <si>
    <t>8004 567010067000776378</t>
  </si>
  <si>
    <t>8004 567010067000776379</t>
  </si>
  <si>
    <t>TALADRO</t>
  </si>
  <si>
    <t>MARCA: PRETUL MODELO: TALADRO 1/2 ADICIONALES:No proporcionadas OBSERVACIONES: TALADRO 1/2 500W PRETUL, C.I. 4038</t>
  </si>
  <si>
    <t>MARCA: TRUPER MODELO: INDUSTRIAL 1/2 ADICIONALES:No proporcionadas OBSERVACIONES: TALADRO INDUSTRIAL 1/2 700W TRUPER, C.I. 4039</t>
  </si>
  <si>
    <t>MARCA: TRUPER MODELO: INDUSTRIAL 1/2 ADICIONALES:No proporcionadas OBSERVACIONES: TALADRO INDUSTRIAL 1/2 700W TRUPER, C.I. 4041</t>
  </si>
  <si>
    <t>8003 519010043000778770</t>
  </si>
  <si>
    <t>8003 519010043000778771</t>
  </si>
  <si>
    <t>MARCA: LASKO MODELO: DE TORRE ADICIONALES:No proporcionadas OBSERVACIONES: VENTILADOR DE TORRE, LASKO 42", COLOR GRIS, C.I. 3322</t>
  </si>
  <si>
    <t>MARCA: LASKO MODELO: DE TORRE ADICIONALES:No proporcionadas OBSERVACIONES: VENTILADOR DE TORRE, LASKO 42", COLOR GRIS, C.I. 3323</t>
  </si>
  <si>
    <t>DEPRECIACION POR MES  2 0 2 4</t>
  </si>
  <si>
    <t>8002 519010043000779774</t>
  </si>
  <si>
    <t>8004 511010001000779776</t>
  </si>
  <si>
    <t>MARCA: SIN MARCA MODELO: ARCHIVERO METALICO ADICIONALES:No proporcionadas OBSERVACIONES: ARCHIVERO METALICO DE 4 GAVETAS 45x71x135 cms, C.I. 3327</t>
  </si>
  <si>
    <t>8002 511010001000779777</t>
  </si>
  <si>
    <t>MARCA: SIN MARCA MODELO: ARCHIVERO METALICO ADICIONALES:No proporcionadas OBSERVACIONES: ARCHIVERO METALICO DE 4 GAVETAS 45x71x135 cms, C.I. 3328</t>
  </si>
  <si>
    <t>MARCA: LASKO MODELO: VENTILADOR DE TORRE ADICIONALES:No proporcionadas OBSERVACIONES: LASKO VENTILADOR DE TORRE 4 VELOCIDADES CON CONTROL REMOTO 42", C.I. 3325</t>
  </si>
  <si>
    <t>8004 519010043000779775</t>
  </si>
  <si>
    <t>MARCA: LASKO MODELO: VENTILADOR DE TORRE ADICIONALES:No proporcionadas OBSERVACIONES: LASKO VENTILADOR DE TORRE 4 VELOCIDADES CON CONTROL REMOTO 42", C.I. 3326</t>
  </si>
  <si>
    <t>8001 565010005000779426</t>
  </si>
  <si>
    <t>RADIO PORTATIL</t>
  </si>
  <si>
    <t>MARCA: COBRA MODELO: COBRA 380 ADICIONALES:No proporcionadas OBSERVACIONES: RADIO 2 VIAS, COBRA 380, 22 CANALES, 32 MILLAS, C.I. 3324</t>
  </si>
  <si>
    <t>8004 515010013000054510</t>
  </si>
  <si>
    <t>8001 511010016000053346</t>
  </si>
  <si>
    <t>8001 511010016000054242</t>
  </si>
  <si>
    <t>8004 515010013000053001</t>
  </si>
  <si>
    <t>8002 511010006000595533</t>
  </si>
  <si>
    <t>8002 511010017000712566</t>
  </si>
  <si>
    <t>8003 511010017000712565</t>
  </si>
  <si>
    <t>8002 515010013000053608</t>
  </si>
  <si>
    <t>8001 511010006000055020</t>
  </si>
  <si>
    <t>8002 511010017000712568</t>
  </si>
  <si>
    <t>8003 511010017000712570</t>
  </si>
  <si>
    <t>8002 511010017000712561</t>
  </si>
  <si>
    <t>8004 519010043000052919</t>
  </si>
  <si>
    <t>MEMORIA RAM </t>
  </si>
  <si>
    <t>MARCA: HPE MODELO: DDR4 16 GB SERIE: PEC CL22 ADICIONALES:No proporcionadas OBSERVACIONES: MEMORIA RAM SERVIDOR 54876, HPE DDR4 16 GB. C.I. 3338</t>
  </si>
  <si>
    <t>MARCA: HPE MODELO: DDR4 16 GB SERIE: ECC CL22 ADICIONALES:No proporcionadas OBSERVACIONES: MEMORIA RAM SERVIDOR 54876, HPE DDR4 16 GB, C.I. 3337</t>
  </si>
  <si>
    <t>MARCA: HPE MODELO: DDR4 32 GB SERIE: P00924-B21 ADICIONALES:No proporcionadas OBSERVACIONES: MEMORIA RAM SERVIDOR 595396, HPE DDR4 32 GB, C.I. 3336</t>
  </si>
  <si>
    <t>MARCA: HPE MODELO: DDR4 32 GB SERIE: P00924-B21 ADICIONALES:No proporcionadas OBSERVACIONES: MEMORIA RAM SERVIDOR 595396, HPE DDR4 32 GB, C.I. 3335</t>
  </si>
  <si>
    <t>MARCA: EPSON MODELO: L3250 ADICIONALES:No proporcionadas OBSERVACIONES: IMPRESORA MULTIFUNCIONAL EPSON L3250, INYECCION DE TINTA, NUM. SERIE: XAGZ982248, C.I. 3349</t>
  </si>
  <si>
    <t>MARCA: EPSON MODELO: L3250 ADICIONALES:No proporcionadas OBSERVACIONES: IMPRESORA MULTIFUNCIONAL EPSON L3250, INYECCION DE TINTA, NUM. SERIE: XAGZ982188, C.I. 3348</t>
  </si>
  <si>
    <t>MARCA: VIEWSONIC MODELO: GAMER VX2416 ADICIONALES:No proporcionadas OBSERVACIONES: MONITOR VIEWSONIC GAMER 24 PULG, FULL HD, ALTAVOCES INTEGRADO, C.I. 3334</t>
  </si>
  <si>
    <t>MARCA: VIEWSONIC MODELO: GAMER VX2416 ADICIONALES:No proporcionadas OBSERVACIONES: MONITOR VIEWSONIC GAMER 24 PULG, FULL HD, ALTAVOCES INTEGRADO, C.I. 3333</t>
  </si>
  <si>
    <t>MARCA: VIEWSONIC MODELO: GAMER VX2416 ADICIONALES:No proporcionadas OBSERVACIONES: MONITOR VIEWSONIC GAMER 24 PULG, FULL HD, ALTAVOCES INTEGRADO, C.I. 3332</t>
  </si>
  <si>
    <t>MARCA: VIEWSONIC MODELO: GAMER VX2416 ADICIONALES:No proporcionadas OBSERVACIONES: MONITOR VIEWSONIC GAMER 24 PULG, FULL HD, ALTAVOCES INTEGRADO, C.I. 3331</t>
  </si>
  <si>
    <t>MARCA: SAMSUNG MODELO: ESSEMTIAL LS22A336NHLXZX ADICIONALES:No proporcionadas OBSERVACIONES: MONITOR SAMSUNG ESSEMTIAL LS22A336NHLXZX, 22 PULG., PLANO FHD, NUM. SERIE 4X4UH9DX100157, C.I. 3353</t>
  </si>
  <si>
    <t>MARCA: SAMSUNG MODELO: ESSEMTIAL LS22A336NHLXZX ADICIONALES:No proporcionadas OBSERVACIONES: MONITOR SAMSUNG ESSEMTIAL LS22A336NHLXZX, 22 PULG., PLANO FHD, NUM. SERIE 4X4UH9DX100157, C.I. 3352</t>
  </si>
  <si>
    <t>MARCA: HP MODELO: OPS ENTERPRISE M611DN ADICIONALES:No proporcionadas OBSERVACIONES: IMPRESORA HP OPS ENTERPRISE M611DE, LASERJET, USB, ETHERNET, MONOCRAMATICA, NUM. SERIE: PHBCS660I8, C.I. 3350</t>
  </si>
  <si>
    <t>MARCA: LENOVO MODELO: THINKCENTRE NEO50A ADICIONALES:No proporcionadas OBSERVACIONES: ALL IN ONE, LENOVO THINKCENTRE NEO50A, CORE I7, 16 GB, 512 GB SSD NO. SERIE: : MP2B81V6, 23.8 PULG. C.I. 3347</t>
  </si>
  <si>
    <t>MARCA: LENOVO MODELO: THINKCENTRE NEO50A ADICIONALES:No proporcionadas OBSERVACIONES: ALL IN ONE, LENOVO THINKCENTRE NEO50A, CORE I7, 16 GB, 512 GB SSD NO. SERIE: : MP2B845K, 23.8 PULG. C.I. 3346</t>
  </si>
  <si>
    <t>MARCA: LENOVO MODELO: THINKCENTRE NEO50A ADICIONALES:No proporcionadas OBSERVACIONES: ALL IN ONE, LENOVO THINKCENTRE NEO50A, CORE I7, 16 GB, 512 GB SSD NO. SERIE: : MP2BB3T2, 23.8 PULG. C.I. 3345</t>
  </si>
  <si>
    <t>MARCA: LENOVO MODELO: THINKCENTRE NEO50A ADICIONALES:No proporcionadas OBSERVACIONES: ALL IN ONE, LENOVO THINKCENTRE NEO50A, CORE I7, 16 GB, 512 GB SSD NO. SERIE: : MP2BA2BH, 23.8 PULG. C.I. 3344</t>
  </si>
  <si>
    <t>MARCA: LENOVO MODELO: THINKCENTRE NEO50A ADICIONALES:No proporcionadas OBSERVACIONES: ALL IN ONE, LENOVO THINKCENTRE NEO50A, CORE I7, 16 GB, 512 GB SSD NO. SERIE: : MP2BA29P, 23.8 PULG. C.I. 3343</t>
  </si>
  <si>
    <t>MARCA: LENOVO MODELO: THINKCENTRE NEO50A ADICIONALES:No proporcionadas OBSERVACIONES: ALL IN ONE, LENOVO THINKCENTRE NEO50A, CORE I7, 16 GB, 512 GB SSD NO. SERIE: : MP2BA2AL, 23.8 PULG. C.I. 3342</t>
  </si>
  <si>
    <t>MARCA: LENOVO MODELO: THINKCENTRE NEO50A ADICIONALES:No proporcionadas OBSERVACIONES: ALL IN ONE, LENOVO THINKCENTRE NEO50A, CORE I7, 16 GB, 512 GB SSD NO. SERIE: : MP2BA2B4, 23.8 PULG. C.I. 3341</t>
  </si>
  <si>
    <t>MARCA: LENOVO MODELO: THINKCENTRE NEO50A ADICIONALES:No proporcionadas OBSERVACIONES: ALL IN ONE, LENOVO THINKCENTRE NEO50A, CORE I7, 16 GB, 512 GB SSD NO. SERIE: : MP2BA2AT, 23.8 PULG. C.I. 3340</t>
  </si>
  <si>
    <t>MARCA: LENOVO MODELO: THINKCENTRE NEO50A ADICIONALES:No proporcionadas OBSERVACIONES: ALL IN ONE, LENOVO THINKCENTRE NEO50A, CORE I7, 16 GB, 512 GB SSD NO. SERIE: : MP2BA2AZ, 23.8 PULG. C.I. 3339</t>
  </si>
  <si>
    <t>MARCA: DELL MODELO: OPTIPLEX 7010 ADICIONALES:No proporcionadas OBSERVACIONES: PC DE ESCRITORIO DELL OPTIPLEX 7010, CORE I3, 8GB DDR4, 512 GB SSD, NUM. SERIE: CZFXF24, C.I. 3351, CON MONITOR ADJUNTO DELL, 21.5 PULG. NUM. SERIE 7DPP804</t>
  </si>
  <si>
    <t>MARCA: LENOVO MODELO: THINKPAD L15 GEN 4 ADICIONALES:No proporcionadas OBSERVACIONES: LAPTOPS LENOVO THINKPAD L15 GEN 4, 15.6 PULG., CORE I7, 16 GB, 512 GB SSD, NUM. SERIE PW0BKQ6H, C.I. 3357</t>
  </si>
  <si>
    <t>MARCA: LENOVO MODELO: THINKPAD L15 GEN 4 ADICIONALES:No proporcionadas OBSERVACIONES: LAPTOPS LENOVO THINKPAD L15 GEN 4, 15.6 PULG., CORE I7, 16 GB, 512 GB SSD, NUM. SERIE PW0BKQK4, C.I. 3356</t>
  </si>
  <si>
    <t>MARCA: LENOVO MODELO: THINKPAD L15 GEN 4 ADICIONALES:No proporcionadas OBSERVACIONES: LAPTOPS LENOVO THINKPAD L15 GEN 4, 15.6 PULG., CORE I7, 16 GB, 512 GB SSD, NUM. SERIE PW0BKSEF, C.I. 3355</t>
  </si>
  <si>
    <t>MARCA: LENOVO MODELO: THINKPAD L15 GEN 4 ADICIONALES:No proporcionadas OBSERVACIONES: LAPTOPS LENOVO THINKPAD L15 GEN 4, 15.6 PULG., CORE I7, 16 GB, 512 GB SSD, NUM. SERIE PW0BKQJ6, C.I. 3354</t>
  </si>
  <si>
    <t>MARCA: LENOVO MODELO: THINKCENTRE M70S ADICIONALES:No proporcionadas OBSERVACIONES: PC LENOVO GEN 4 INTEL CORE I7, 32 GB RAM, I TB SSD, C.I. 3330</t>
  </si>
  <si>
    <t>MARCA: LENOVO MODELO: THINKCENTRE M70S ADICIONALES:No proporcionadas OBSERVACIONES: PC LENOVO GEN 4 INTEL CORE I7, 32 GB RAM, I TB SSD, C.I. 3329</t>
  </si>
  <si>
    <t>MARCA: SIN MARCA MODELO: RED TOP CLASS ADICIONALES:No proporcionadas OBSERVACIONES: SILLA DE OFICINA RED TOP CLASS, COLOR NEGRO, C.I. 3362</t>
  </si>
  <si>
    <t>MARCA: SIN MARCA MODELO: RED TOP CLASS ADICIONALES:No proporcionadas OBSERVACIONES: SILLA DE OFICINA RED TOP CLASS, COLOR NEGRO, C.I. 3361</t>
  </si>
  <si>
    <t>MARCA: SIN MARCA MODELO: RED TOP CLASS ADICIONALES:No proporcionadas OBSERVACIONES: SILLA DE OFICINA RED TOP CLASS, COLOR NEGRO, C.I. 3360</t>
  </si>
  <si>
    <t>MARCA: SIN MARCA MODELO: RED TOP CLASS ADICIONALES:No proporcionadas OBSERVACIONES: SILLA DE OFICINA RED TOP CLASS, COLOR NEGRO, C.I. 3359</t>
  </si>
  <si>
    <t>MARCA: SIN MARCA MODELO: RED TOP CLASS ADICIONALES:No proporcionadas OBSERVACIONES: SILLA DE OFICINA RED TOP CLASS, COLOR NEGRO, C.I. 3358</t>
  </si>
  <si>
    <t>8004 515010031000788618</t>
  </si>
  <si>
    <t>8004 515010031000788617</t>
  </si>
  <si>
    <t>8004 515010031000788616</t>
  </si>
  <si>
    <t>8004 515010031000788615</t>
  </si>
  <si>
    <t>8004 515010003000788386</t>
  </si>
  <si>
    <t>8004 515010003000788385</t>
  </si>
  <si>
    <t>8004 515010003000788383</t>
  </si>
  <si>
    <t>8004 515010003000788379</t>
  </si>
  <si>
    <t>8004 515010002000788376</t>
  </si>
  <si>
    <t>8004 515010002000788375</t>
  </si>
  <si>
    <t>TOTAL EN EL SISTEMA</t>
  </si>
  <si>
    <t>TOTAL VEHICULOS</t>
  </si>
  <si>
    <t>Inventario de Bienes Muebles al 31 de Diciembre 2024</t>
  </si>
  <si>
    <t>8005 531010094000513462</t>
  </si>
  <si>
    <t>8005 515010016000773850</t>
  </si>
  <si>
    <t>TOTAL  CPLADEM</t>
  </si>
  <si>
    <t>8004 515010002000629830</t>
  </si>
  <si>
    <t>8004 511010017000796480</t>
  </si>
  <si>
    <t>8004 511010017000796482</t>
  </si>
  <si>
    <t>8004 511010017000796483</t>
  </si>
  <si>
    <t>8004 511010001000795358</t>
  </si>
  <si>
    <r>
      <t xml:space="preserve">MARCA: SIN MARCA </t>
    </r>
    <r>
      <rPr>
        <sz val="12"/>
        <color theme="1"/>
        <rFont val="Calibri"/>
        <family val="2"/>
        <scheme val="minor"/>
      </rPr>
      <t>MODELO</t>
    </r>
    <r>
      <rPr>
        <sz val="11"/>
        <color theme="1"/>
        <rFont val="Calibri"/>
        <family val="2"/>
        <scheme val="minor"/>
      </rPr>
      <t xml:space="preserve">: 3 GAVETAS </t>
    </r>
    <r>
      <rPr>
        <sz val="12"/>
        <color theme="1"/>
        <rFont val="Calibri"/>
        <family val="2"/>
        <scheme val="minor"/>
      </rPr>
      <t>ADICIONALES</t>
    </r>
    <r>
      <rPr>
        <sz val="11"/>
        <color theme="1"/>
        <rFont val="Calibri"/>
        <family val="2"/>
        <scheme val="minor"/>
      </rPr>
      <t>:No proporcionadas OBSERVACIONES: ARCHIVERO DE 3 GAVETAS, INCLUYE CAJON SUPERIOR CON CERRADURA, CAJONES CON JALADERA EXTERIOR, C.I. 3368</t>
    </r>
  </si>
  <si>
    <r>
      <t xml:space="preserve">MARCA: SIN MARCA </t>
    </r>
    <r>
      <rPr>
        <sz val="12"/>
        <color theme="1"/>
        <rFont val="Calibri"/>
        <family val="2"/>
        <scheme val="minor"/>
      </rPr>
      <t>MODELO</t>
    </r>
    <r>
      <rPr>
        <sz val="11"/>
        <color theme="1"/>
        <rFont val="Calibri"/>
        <family val="2"/>
        <scheme val="minor"/>
      </rPr>
      <t xml:space="preserve">: SKU:68472 </t>
    </r>
    <r>
      <rPr>
        <sz val="12"/>
        <color theme="1"/>
        <rFont val="Calibri"/>
        <family val="2"/>
        <scheme val="minor"/>
      </rPr>
      <t>ADICIONALES</t>
    </r>
    <r>
      <rPr>
        <sz val="11"/>
        <color theme="1"/>
        <rFont val="Calibri"/>
        <family val="2"/>
        <scheme val="minor"/>
      </rPr>
      <t>:No proporcionadas OBSERVACIONES: SILLA DE OFICINA RED TOP CLASS, MALLA COLOR NEGRO, C.I. 3363</t>
    </r>
  </si>
  <si>
    <r>
      <t xml:space="preserve">MARCA: SIN MARCA </t>
    </r>
    <r>
      <rPr>
        <sz val="12"/>
        <color theme="1"/>
        <rFont val="Calibri"/>
        <family val="2"/>
        <scheme val="minor"/>
      </rPr>
      <t>MODELO</t>
    </r>
    <r>
      <rPr>
        <sz val="11"/>
        <color theme="1"/>
        <rFont val="Calibri"/>
        <family val="2"/>
        <scheme val="minor"/>
      </rPr>
      <t xml:space="preserve">: SKU:68472 </t>
    </r>
    <r>
      <rPr>
        <sz val="12"/>
        <color theme="1"/>
        <rFont val="Calibri"/>
        <family val="2"/>
        <scheme val="minor"/>
      </rPr>
      <t>ADICIONALES</t>
    </r>
    <r>
      <rPr>
        <sz val="11"/>
        <color theme="1"/>
        <rFont val="Calibri"/>
        <family val="2"/>
        <scheme val="minor"/>
      </rPr>
      <t>:No proporcionadas OBSERVACIONES: SILLA DE OFICINA RED TOP CLASS, MALLA COLOR NEGRO, C.I. 3364</t>
    </r>
  </si>
  <si>
    <r>
      <t xml:space="preserve">MARCA: SIN MARCA </t>
    </r>
    <r>
      <rPr>
        <sz val="12"/>
        <color theme="1"/>
        <rFont val="Calibri"/>
        <family val="2"/>
        <scheme val="minor"/>
      </rPr>
      <t>MODELO</t>
    </r>
    <r>
      <rPr>
        <sz val="11"/>
        <color theme="1"/>
        <rFont val="Calibri"/>
        <family val="2"/>
        <scheme val="minor"/>
      </rPr>
      <t xml:space="preserve">: SKU:68472 </t>
    </r>
    <r>
      <rPr>
        <sz val="12"/>
        <color theme="1"/>
        <rFont val="Calibri"/>
        <family val="2"/>
        <scheme val="minor"/>
      </rPr>
      <t>ADICIONALES</t>
    </r>
    <r>
      <rPr>
        <sz val="11"/>
        <color theme="1"/>
        <rFont val="Calibri"/>
        <family val="2"/>
        <scheme val="minor"/>
      </rPr>
      <t>:No proporcionadas OBSERVACIONES: SILLA DE OFICINA RED TOP CLASS, MALLA COLOR NEGRO, C.I. 3365</t>
    </r>
  </si>
  <si>
    <r>
      <t xml:space="preserve">MARCA: SIN MARCA </t>
    </r>
    <r>
      <rPr>
        <sz val="12"/>
        <color theme="1"/>
        <rFont val="Calibri"/>
        <family val="2"/>
        <scheme val="minor"/>
      </rPr>
      <t>MODELO</t>
    </r>
    <r>
      <rPr>
        <sz val="11"/>
        <color theme="1"/>
        <rFont val="Calibri"/>
        <family val="2"/>
        <scheme val="minor"/>
      </rPr>
      <t xml:space="preserve">: SKU:68472 </t>
    </r>
    <r>
      <rPr>
        <sz val="12"/>
        <color theme="1"/>
        <rFont val="Calibri"/>
        <family val="2"/>
        <scheme val="minor"/>
      </rPr>
      <t>ADICIONALES</t>
    </r>
    <r>
      <rPr>
        <sz val="11"/>
        <color theme="1"/>
        <rFont val="Calibri"/>
        <family val="2"/>
        <scheme val="minor"/>
      </rPr>
      <t>:No proporcionadas OBSERVACIONES: SILLA DE OFICINA RED TOP CLASS, MALLA COLOR NEGRO, C.I. 3366</t>
    </r>
  </si>
  <si>
    <r>
      <t xml:space="preserve">MARCA: SIN MARCA </t>
    </r>
    <r>
      <rPr>
        <sz val="12"/>
        <color theme="1"/>
        <rFont val="Calibri"/>
        <family val="2"/>
        <scheme val="minor"/>
      </rPr>
      <t>MODELO</t>
    </r>
    <r>
      <rPr>
        <sz val="11"/>
        <color theme="1"/>
        <rFont val="Calibri"/>
        <family val="2"/>
        <scheme val="minor"/>
      </rPr>
      <t xml:space="preserve">: SKU:68472 </t>
    </r>
    <r>
      <rPr>
        <sz val="12"/>
        <color theme="1"/>
        <rFont val="Calibri"/>
        <family val="2"/>
        <scheme val="minor"/>
      </rPr>
      <t>ADICIONALES</t>
    </r>
    <r>
      <rPr>
        <sz val="11"/>
        <color theme="1"/>
        <rFont val="Calibri"/>
        <family val="2"/>
        <scheme val="minor"/>
      </rPr>
      <t>:No proporcionadas OBSERVACIONES: SILLA DE OFICINA RED TOP CLASS, MALLA COLOR NEGRO, C.I. 3367</t>
    </r>
  </si>
  <si>
    <r>
      <t xml:space="preserve">MARCA: APPLE </t>
    </r>
    <r>
      <rPr>
        <sz val="12"/>
        <color theme="1"/>
        <rFont val="Calibri"/>
        <family val="2"/>
        <scheme val="minor"/>
      </rPr>
      <t>MODELO</t>
    </r>
    <r>
      <rPr>
        <sz val="11"/>
        <color theme="1"/>
        <rFont val="Calibri"/>
        <family val="2"/>
        <scheme val="minor"/>
      </rPr>
      <t xml:space="preserve">: MACBOOK PRO </t>
    </r>
    <r>
      <rPr>
        <sz val="12"/>
        <color theme="1"/>
        <rFont val="Calibri"/>
        <family val="2"/>
        <scheme val="minor"/>
      </rPr>
      <t>ADICIONALES</t>
    </r>
    <r>
      <rPr>
        <sz val="11"/>
        <color theme="1"/>
        <rFont val="Calibri"/>
        <family val="2"/>
        <scheme val="minor"/>
      </rPr>
      <t>:No proporcionadas OBSERVACIONES: COMPUTADORA PORTATIL MACBOOK PRO 14.2 PULG., MARCA APPLE CHIP M3 PRO, RAM 18 GB, SSD 1 TB, COLOR NEGRO ESPACIAL, C.I. 3370</t>
    </r>
  </si>
  <si>
    <t>8004 515010014000797910</t>
  </si>
  <si>
    <r>
      <t xml:space="preserve">MARCA: EPSON </t>
    </r>
    <r>
      <rPr>
        <sz val="12"/>
        <color theme="1"/>
        <rFont val="Calibri"/>
        <family val="2"/>
        <scheme val="minor"/>
      </rPr>
      <t>MODELO</t>
    </r>
    <r>
      <rPr>
        <sz val="11"/>
        <color theme="1"/>
        <rFont val="Calibri"/>
        <family val="2"/>
        <scheme val="minor"/>
      </rPr>
      <t xml:space="preserve">: L3250 </t>
    </r>
    <r>
      <rPr>
        <sz val="12"/>
        <color theme="1"/>
        <rFont val="Calibri"/>
        <family val="2"/>
        <scheme val="minor"/>
      </rPr>
      <t>ADICIONALES</t>
    </r>
    <r>
      <rPr>
        <sz val="11"/>
        <color theme="1"/>
        <rFont val="Calibri"/>
        <family val="2"/>
        <scheme val="minor"/>
      </rPr>
      <t>:No proporcionadas OBSERVACIONES: MULTIFUNCIONAL EPSON L3250, A COLOR, ECOTANK, USB, WIFI, C.I. 3371</t>
    </r>
  </si>
  <si>
    <t>ESTEBAN MAXIMILIANO GARCIA FAUSTO</t>
  </si>
  <si>
    <t>8004 515010001000595065</t>
  </si>
  <si>
    <t>8004 515010001000055540</t>
  </si>
  <si>
    <t>8002 515010001000055657</t>
  </si>
  <si>
    <t>8001 515010001000595080</t>
  </si>
  <si>
    <t>8004 515010001000651404</t>
  </si>
  <si>
    <t>8001 515010001000788624</t>
  </si>
  <si>
    <t>8001 515010001000788623</t>
  </si>
  <si>
    <t>8002 512010006000594990</t>
  </si>
  <si>
    <t>8002 512010006000596823</t>
  </si>
  <si>
    <t>8002 515010003000752729</t>
  </si>
  <si>
    <t>GUADALUPE PALACIOS NUÑEZ</t>
  </si>
  <si>
    <t>8005 515010003000788391</t>
  </si>
  <si>
    <t>SYLVIA MELINA RODRIGUEZ ZEPEDA</t>
  </si>
  <si>
    <t>8003 515010003000788390</t>
  </si>
  <si>
    <t>8001 515010003000788389</t>
  </si>
  <si>
    <t>8005 515010003000788388</t>
  </si>
  <si>
    <t>8001 515010003000788387</t>
  </si>
  <si>
    <t>8005 515010003000788384</t>
  </si>
  <si>
    <t>8001 515010002000054801</t>
  </si>
  <si>
    <t>8001 515010002000595238</t>
  </si>
  <si>
    <t>8002 515010002000055701</t>
  </si>
  <si>
    <t>FERNANDO VILLAGOMEZ VARGAS</t>
  </si>
  <si>
    <t>8001 515010002000593593</t>
  </si>
  <si>
    <t>8001 515010002000680693</t>
  </si>
  <si>
    <t>8001 515010002000755666</t>
  </si>
  <si>
    <t>8002 515010002000788374</t>
  </si>
  <si>
    <t>8003 515010002000788373</t>
  </si>
  <si>
    <t>8001 515010002000797911</t>
  </si>
  <si>
    <t>8005 511010006000053647</t>
  </si>
  <si>
    <t>8001 511010006000595604</t>
  </si>
  <si>
    <t>8004 515010010000053403</t>
  </si>
  <si>
    <t>8003 515010010000053595</t>
  </si>
  <si>
    <t>8004 515010010000053728</t>
  </si>
  <si>
    <t>8002 515010010000704220</t>
  </si>
  <si>
    <t>8002 515010010000788380</t>
  </si>
  <si>
    <t>8002 511010008000052829</t>
  </si>
  <si>
    <t>8002 511010010000053923</t>
  </si>
  <si>
    <t>8003 511010010000053488</t>
  </si>
  <si>
    <t>8002 511010010000053966</t>
  </si>
  <si>
    <t>8004 515010013000052982</t>
  </si>
  <si>
    <t>8005 515010013000491006</t>
  </si>
  <si>
    <t>8004 515010013000054837</t>
  </si>
  <si>
    <t>8004 515010013000054847</t>
  </si>
  <si>
    <t>8004 515010013000595147</t>
  </si>
  <si>
    <t>8001 515010013000055991</t>
  </si>
  <si>
    <t>8001 515010013000595069</t>
  </si>
  <si>
    <t>8001 515010013000053744</t>
  </si>
  <si>
    <t>8001 515010013000054509</t>
  </si>
  <si>
    <t>8003 515010013000595266</t>
  </si>
  <si>
    <t>8001 515010013000788622</t>
  </si>
  <si>
    <t>8001 515010013000788621</t>
  </si>
  <si>
    <t>8001 515010013000788620</t>
  </si>
  <si>
    <t>8001 515010013000788619</t>
  </si>
  <si>
    <t>8003 515010013000788377</t>
  </si>
  <si>
    <t>8003 515010013000788378</t>
  </si>
  <si>
    <t>8002 515010014000594959</t>
  </si>
  <si>
    <t>8001 515010014000788382</t>
  </si>
  <si>
    <t>8003 515010014000788381</t>
  </si>
  <si>
    <t>8004 515010016000054849</t>
  </si>
  <si>
    <t>8001 515010016000773861</t>
  </si>
  <si>
    <t>8003 515010016000773860</t>
  </si>
  <si>
    <t>8003 515010016000773859</t>
  </si>
  <si>
    <t>8003 515010016000773858</t>
  </si>
  <si>
    <t>8002 515010016000773857</t>
  </si>
  <si>
    <t>8002 515010016000773856</t>
  </si>
  <si>
    <t>8002 515010016000773855</t>
  </si>
  <si>
    <t>8002 515010016000773853</t>
  </si>
  <si>
    <t>8001 515010016000773852</t>
  </si>
  <si>
    <t>8001 515010016000773851</t>
  </si>
  <si>
    <t>8002 512010018000052848</t>
  </si>
  <si>
    <t>8001 512010018000055078</t>
  </si>
  <si>
    <t>8004 515010020000595356</t>
  </si>
  <si>
    <t>8004 515010020000595203</t>
  </si>
  <si>
    <t>8004 515010020000053359</t>
  </si>
  <si>
    <t>8004 515010020000053426</t>
  </si>
  <si>
    <t>8004 515010020000595229</t>
  </si>
  <si>
    <t>8004 515010020000711778</t>
  </si>
  <si>
    <t>8004 511010017000053669</t>
  </si>
  <si>
    <t>8004 511010017000054722</t>
  </si>
  <si>
    <t>8001 511010017000053510</t>
  </si>
  <si>
    <t>8003 511010017000592552</t>
  </si>
  <si>
    <t>8003 511010017000595943</t>
  </si>
  <si>
    <t>8004 511010017000596292</t>
  </si>
  <si>
    <t>8001 511010017000054103</t>
  </si>
  <si>
    <t>8002 511010017000712558</t>
  </si>
  <si>
    <t>8003 511010017000788650</t>
  </si>
  <si>
    <t>8003 511010017000788649</t>
  </si>
  <si>
    <t>8003 511010017000788648</t>
  </si>
  <si>
    <t>8002 511010017000788647</t>
  </si>
  <si>
    <t>8003 511010017000788646</t>
  </si>
  <si>
    <t>8005 511010017000796479</t>
  </si>
  <si>
    <t>8002 511010017000796481</t>
  </si>
  <si>
    <t>8004 511010016000052900</t>
  </si>
  <si>
    <t>8005 511010016000053341</t>
  </si>
  <si>
    <t>8002 511010016000052903</t>
  </si>
  <si>
    <t>8004 511010016000055204</t>
  </si>
  <si>
    <t>8004 511010016000052905</t>
  </si>
  <si>
    <t>8004 511010016000055206</t>
  </si>
  <si>
    <t>8001 511010016000052890</t>
  </si>
  <si>
    <t>8001 511010016000052909</t>
  </si>
  <si>
    <t>8001 511010016000053333</t>
  </si>
  <si>
    <t>8004 511010016000053528</t>
  </si>
  <si>
    <t>8002 511010016000054169</t>
  </si>
  <si>
    <t>8004 511010016000054729</t>
  </si>
  <si>
    <t>8004 565010001000053376</t>
  </si>
  <si>
    <t>8002 531010094000513458</t>
  </si>
  <si>
    <t>8004 519010043000053136</t>
  </si>
  <si>
    <t>JOSÉ ANTONIO NAVARRO ALCALÁ</t>
  </si>
  <si>
    <t>En Trámite</t>
  </si>
  <si>
    <t>TOTAL  EN TRAMITE</t>
  </si>
  <si>
    <t>ESCRITORIO MINIMALISTA CON GABINETE Y 3 CAJONES, C.I. 3562</t>
  </si>
  <si>
    <t>COMPLEMENTARIO DE EQUIPO DE TELECOMUNICACION T.V. Y SONIDO</t>
  </si>
  <si>
    <t>GTW YEALINK A30-20 TEAM, BARRA DE AUDIO Y VIDEO, PANEL TACTIL CTP18, FUNCIONA CON EQUIPO ZOOM, C.I. 4043</t>
  </si>
  <si>
    <t>LASKO CALENTADOR DE TORRE DE 22 PULG. C.I. 3406</t>
  </si>
  <si>
    <t>LASKO CALENTADOR DE TORRE DE 22 PULG. C.I. 3407</t>
  </si>
  <si>
    <t>LASKO CALENTADOR DE TORRE DE 22 PULG. C.I. 3408</t>
  </si>
  <si>
    <t>LASKO CALENTADOR DE TORRE DE 22 PULG. C.I. 3409</t>
  </si>
  <si>
    <t>LASKO CALENTADOR DE TORRE DE 22 PULG. C.I. 3410</t>
  </si>
  <si>
    <t>LASKO CALENTADOR DE TORRE DE 22 PULG. C.I. 3411</t>
  </si>
  <si>
    <t>LASKO CALENTADOR DE TORRE DE 22 PULG. C.I. 3412</t>
  </si>
  <si>
    <t>LASKO CALENTADOR DE TORRE DE 22 PULG. C.I. 3413</t>
  </si>
  <si>
    <t>CALENTADOR VENTILADOR SIN ASPAS 2 EN 1, C.I. 3414</t>
  </si>
  <si>
    <t>VENTILADOR DE TORRE OMNIBREEZE 4 VELOCIDADES, CONTROL REMOTO, C.I. 3415</t>
  </si>
  <si>
    <t>VENTILADOR DE TORRE OMNIBREEZE 4 VELOCIDADES, CONTROL REMOTO, C.I. 3416</t>
  </si>
  <si>
    <t>VENTILADOR DE TORRE OMNIBREEZE 4 VELOCIDADES, CONTROL REMOTO, C.I. 3417</t>
  </si>
  <si>
    <t>VENTILADOR DE TORRE OMNIBREEZE 4 VELOCIDADES, CONTROL REMOTO, C.I. 3418</t>
  </si>
  <si>
    <t>VENTILADOR DE TORRE OMNIBREEZE 4 VELOCIDADES, CONTROL REMOTO, C.I. 3419</t>
  </si>
  <si>
    <t>VENTILADOR DE TORRE OMNIBREEZE 4 VELOCIDADES, CONTROL REMOTO, C.I. 3420</t>
  </si>
  <si>
    <t>VENTILADOR DE TORRE OMNIBREEZE 4 VELOCIDADES, CONTROL REMOTO, C.I. 3421</t>
  </si>
  <si>
    <t>VENTILADOR DE TORRE OMNIBREEZE 4 VELOCIDADES, CONTROL REMOTO, C.I. 3422</t>
  </si>
  <si>
    <t>SGPRO, SISTEMA DE MICROFONO INALAMBRICO DE 4 CANALES, ALCANCE 250 PIES, MICROFONO Y RECEPTORES DE METAL INALAMBRICOS, C.I. 4041</t>
  </si>
  <si>
    <t>MEZCLADORA</t>
  </si>
  <si>
    <t>PYLE MEZCLADOR DE AUDIO PARA CONSOLA Y SISTEMA DE INTERFAZ DE 4 CANALES, PARA SISTEMA DJ STUDIO STREAMING FX16, C.I. 4042</t>
  </si>
  <si>
    <t>SILLA DE OFICINA RED TOP CLASS/MALLA/NEGRO SKU: 68472 CI: 3517</t>
  </si>
  <si>
    <t>SILLA DE OFICINA RED TOP CLASS/MALLA/NEGRO SKU: 68472 CI: 3518</t>
  </si>
  <si>
    <t>SILLA DE OFICINA RED TOP CLASS/MALLA/NEGRO SKU: 68472 CI: 3519</t>
  </si>
  <si>
    <t>SILLA DE OFICINA RED TOP CLASS/MALLA/NEGRO SKU: 68472 CI: 3520</t>
  </si>
  <si>
    <t>SILLA DE OFICINA RED TOP CLASS/MALLA/NEGRO SKU: 68472 CI: 3521</t>
  </si>
  <si>
    <t>SILLA DE OFICINA RED TOP CLASS/MALLA/NEGRO SKU: 68472 CI: 3522</t>
  </si>
  <si>
    <t>SILLA DE OFICINA RED TOP CLASS/MALLA/NEGRO SKU: 68472 CI: 3523</t>
  </si>
  <si>
    <t>SILLA DE OFICINA RED TOP CLASS/MALLA/NEGRO SKU: 68472 CI: 3524</t>
  </si>
  <si>
    <t>SILLA DE OFICINA RED TOP CLASS/MALLA/NEGRO SKU: 68472 CI: 3525</t>
  </si>
  <si>
    <t>SILLA DE OFICINA RED TOP CLASS/MALLA/NEGRO SKU: 68472 CI: 3526</t>
  </si>
  <si>
    <t>SILLA DE OFICINA RED TOP CLASS/MALLA/NEGRO SKU: 68472 CI: 3527</t>
  </si>
  <si>
    <t>SILLA DE OFICINA RED TOP CLASS/MALLA/NEGRO SKU: 68472 CI: 3528</t>
  </si>
  <si>
    <t>SILLA DE OFICINA RED TOP CLASS/MALLA/NEGRO SKU: 68472 CI: 3529</t>
  </si>
  <si>
    <t>SILLA DE OFICINA RED TOP CLASS/MALLA/NEGRO SKU: 68472 CI: 3530</t>
  </si>
  <si>
    <t>SILLA DE OFICINA RED TOP CLASS/MALLA/NEGRO SKU: 68472 CI: 3531</t>
  </si>
  <si>
    <t>SILLA DE OFICINA RED TOP CLASS/MALLA/NEGRO SKU: 68472 CI: 3532</t>
  </si>
  <si>
    <t>SILLA DE OFICINA RED TOP CLASS/MALLA/NEGRO SKU: 68472 CI: 3533</t>
  </si>
  <si>
    <t>SILLA DE OFICINA RED TOP CLASS/MALLA/NEGRO SKU: 68472 CI: 3534</t>
  </si>
  <si>
    <t>SILLA DE OFICINA RED TOP CLASS/MALLA/NEGRO SKU: 68472 CI: 3535</t>
  </si>
  <si>
    <t>SILLA DE OFICINA RED TOP CLASS/MALLA/NEGRO SKU: 68472 CI: 3536</t>
  </si>
  <si>
    <t>SILLA DE OFICINA RED TOP CLASS/MALLA/NEGRO SKU: 68472 CI: 3537</t>
  </si>
  <si>
    <t>SILLA DE OFICINA RED TOP CLASS/MALLA/NEGRO SKU: 68472 CI: 3538</t>
  </si>
  <si>
    <t>SILLA DE OFICINA RED TOP CLASS/MALLA/NEGRO SKU: 68472 CI: 3539</t>
  </si>
  <si>
    <t>SILLA DE OFICINA RED TOP CLASS/MALLA/NEGRO SKU: 68472 CI: 3540</t>
  </si>
  <si>
    <t>SILLA DE OFICINA RED TOP CLASS/MALLA/NEGRO SKU: 68472 CI: 3541</t>
  </si>
  <si>
    <t>SILLA DE OFICINA RED TOP CLASS/MALLA/NEGRO SKU: 68472 CI: 3542</t>
  </si>
  <si>
    <t>SILLA DE OFICINA RED TOP CLASS/MALLA/NEGRO SKU: 68472 CI: 3543</t>
  </si>
  <si>
    <t>SILLA DE OFICINA RED TOP CLASS/MALLA/NEGRO SKU: 68472 CI: 3544</t>
  </si>
  <si>
    <t>SILLA DE OFICINA RED TOP CLASS/MALLA/NEGRO SKU: 68472 CI: 3545</t>
  </si>
  <si>
    <t>SILLA DE OFICINA RED TOP CLASS/MALLA/NEGRO SKU: 68472 CI: 3546</t>
  </si>
  <si>
    <t>SILLA DE OFICINA RED TOP CLASS/MALLA/NEGRO SKU: 68472 CI: 3547</t>
  </si>
  <si>
    <t>SILLA DE OFICINA RED TOP CLASS/MALLA/NEGRO SKU: 68472 CI: 3548</t>
  </si>
  <si>
    <t>SILLA DE OFICINA RED TOP CLASS/MALLA/NEGRO SKU: 68472 CI: 3549</t>
  </si>
  <si>
    <t>SILLA DE OFICINA RED TOP CLASS/MALLA/NEGRO SKU: 68472 CI: 3550</t>
  </si>
  <si>
    <t>SILLA DE OFICINA RED TOP CLASS/MALLA/NEGRO SKU: 68472 CI: 3551</t>
  </si>
  <si>
    <t>SILLA DE OFICINA RED TOP CLASS/MALLA/NEGRO SKU: 68472 CI: 3552</t>
  </si>
  <si>
    <t>SILLA DE OFICINA RED TOP CLASS/MALLA/NEGRO SKU: 68472 CI: 3553</t>
  </si>
  <si>
    <t>SILLA DE OFICINA RED TOP CLASS/MALLA/NEGRO SKU: 68472 CI: 3554</t>
  </si>
  <si>
    <t>SILLA DE OFICINA RED TOP CLASS/MALLA/NEGRO SKU: 68472 CI: 3555</t>
  </si>
  <si>
    <t>SILLA DE OFICINA RED TOP CLASS/MALLA/NEGRO SKU: 68472 CI: 3556</t>
  </si>
  <si>
    <t>SILLA DE OFICINA RED TOP CLASS/MALLA/NEGRO SKU: 68472 CI: 3557</t>
  </si>
  <si>
    <t>SILLA DE OFICINA RED TOP CLASS/MALLA/NEGRO SKU: 68472 CI: 3558</t>
  </si>
  <si>
    <t>SILLA DE OFICINA RED TOP CLASS/MALLA/NEGRO SKU: 68472 CI: 3559</t>
  </si>
  <si>
    <t>SILLA DE OFICINA RED TOP CLASS/MALLA/NEGRO SKU: 68472 CI: 3560</t>
  </si>
  <si>
    <t>SILLA DE OFICINA RED TOP CLASS/MALLA/NEGRO SKU: 68472 CI: 3561</t>
  </si>
  <si>
    <t>REFRIGERADOR BESPOKE SAMSUNG SBS 28 PIES RS28CB70NAQLEM. INCLUYE PANELES ACABADO ACERO CI: 3404</t>
  </si>
  <si>
    <t>TRITURADORA DE PAPEL ROYAL 1216X12 HOJAS, USO RUDO, C.I. 3405</t>
  </si>
  <si>
    <t>NO BREAK , FORZA POWER TECHNOLOGIES NT-1011, 6 CONTACTOS, C.I. 3372</t>
  </si>
  <si>
    <t>NO BREAK , FORZA POWER TECHNOLOGIES NT-1011, 6 CONTACTOS, C.I. 3373</t>
  </si>
  <si>
    <t>NO BREAK , FORZA POWER TECHNOLOGIES NT-1011, 6 CONTACTOS, C.I. 3374</t>
  </si>
  <si>
    <t>NO BREAK , FORZA POWER TECHNOLOGIES NT-1011, 6 CONTACTOS, C.I. 3375</t>
  </si>
  <si>
    <t>NO BREAK , FORZA POWER TECHNOLOGIES NT-1011, 6 CONTACTOS, C.I. 3376</t>
  </si>
  <si>
    <t>NO BREAK , FORZA POWER TECHNOLOGIES NT-1011, 6 CONTACTOS, C.I. 3377</t>
  </si>
  <si>
    <t>NO BREAK , FORZA POWER TECHNOLOGIES NT-1011, 6 CONTACTOS, C.I. 3378</t>
  </si>
  <si>
    <t>NO BREAK , FORZA POWER TECHNOLOGIES NT-1011, 6 CONTACTOS, C.I. 3379</t>
  </si>
  <si>
    <t>NO BREAK , FORZA POWER TECHNOLOGIES NT-1011, 6 CONTACTOS, C.I. 3380</t>
  </si>
  <si>
    <t>NO BREAK , FORZA POWER TECHNOLOGIES NT-1011, 6 CONTACTOS, C.I. 3381</t>
  </si>
  <si>
    <t>NO BREAK , FORZA POWER TECHNOLOGIES NT-1011, 6 CONTACTOS, C.I. 3382</t>
  </si>
  <si>
    <t>NO BREAK , FORZA POWER TECHNOLOGIES NT-1011, 6 CONTACTOS, C.I. 3383</t>
  </si>
  <si>
    <t>NO BREAK , FORZA POWER TECHNOLOGIES NT-1011, 6 CONTACTOS, C.I. 3384</t>
  </si>
  <si>
    <t>NO BREAK , FORZA POWER TECHNOLOGIES NT-1011, 6 CONTACTOS, C.I. 3385</t>
  </si>
  <si>
    <t>NO BREAK , FORZA POWER TECHNOLOGIES NT-1011, 6 CONTACTOS, C.I. 3386</t>
  </si>
  <si>
    <t>NO BREAK , FORZA POWER TECHNOLOGIES NT-1011, 6 CONTACTOS, C.I. 3387</t>
  </si>
  <si>
    <t>NO BREAK , FORZA POWER TECHNOLOGIES NT-1011, 6 CONTACTOS, C.I. 3388</t>
  </si>
  <si>
    <t>NO BREAK , FORZA POWER TECHNOLOGIES NT-1011, 6 CONTACTOS, C.I. 3389</t>
  </si>
  <si>
    <t>NO BREAK , FORZA POWER TECHNOLOGIES NT-1011, 6 CONTACTOS, C.I. 3390</t>
  </si>
  <si>
    <t>NO BREAK , FORZA POWER TECHNOLOGIES NT-1011, 6 CONTACTOS, C.I. 3391</t>
  </si>
  <si>
    <t>NO BREAK , FORZA POWER TECHNOLOGIES NT-1011, 6 CONTACTOS, C.I. 3392</t>
  </si>
  <si>
    <t>NO BREAK , FORZA POWER TECHNOLOGIES NT-1011, 6 CONTACTOS, C.I. 3393</t>
  </si>
  <si>
    <t>NO BREAK , FORZA POWER TECHNOLOGIES NT-1011, 6 CONTACTOS, C.I. 3394</t>
  </si>
  <si>
    <t>NO BREAK , FORZA POWER TECHNOLOGIES NT-1011, 6 CONTACTOS, C.I. 3395</t>
  </si>
  <si>
    <t>NO BREAK , FORZA POWER TECHNOLOGIES NT-1011, 6 CONTACTOS, C.I. 3396</t>
  </si>
  <si>
    <t>NO BREAK , FORZA POWER TECHNOLOGIES NT-1011, 6 CONTACTOS, C.I. 3397</t>
  </si>
  <si>
    <t>NO BREAK , FORZA POWER TECHNOLOGIES NT-1011, 6 CONTACTOS, C.I. 3398</t>
  </si>
  <si>
    <t>NO BREAK , FORZA POWER TECHNOLOGIES NT-1011, 6 CONTACTOS, C.I. 3399</t>
  </si>
  <si>
    <t>NO BREAK , FORZA POWER TECHNOLOGIES NT-1011, 6 CONTACTOS, C.I. 3400</t>
  </si>
  <si>
    <t>NO BREAK , FORZA POWER TECHNOLOGIES NT-1011, 6 CONTACTOS, C.I. 3401</t>
  </si>
  <si>
    <t>NO BREAK , FORZA POWER TECHNOLOGIES NT-1011, 6 CONTACTOS, C.I. 3402</t>
  </si>
  <si>
    <t>NO BREAK , FORZA POWER TECHNOLOGIES NT-1011, 6 CONTACTOS, C.I. 3403</t>
  </si>
  <si>
    <t>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</si>
</sst>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Lucida Grande"/>
    </font>
    <font>
      <sz val="11"/>
      <color rgb="FF000000"/>
      <name val="Calibri"/>
      <family val="2"/>
      <scheme val="minor"/>
    </font>
    <font>
      <sz val="12"/>
      <color theme="1"/>
      <name val="Verdana"/>
    </font>
    <font>
      <sz val="8"/>
      <name val="Calibri"/>
      <family val="2"/>
      <scheme val="minor"/>
    </font>
    <font>
      <b/>
      <sz val="16"/>
      <name val="Calibri"/>
      <scheme val="minor"/>
    </font>
    <font>
      <b/>
      <sz val="13"/>
      <name val="Calibri"/>
      <scheme val="minor"/>
    </font>
    <font>
      <b/>
      <sz val="11"/>
      <name val="Calibri"/>
      <scheme val="minor"/>
    </font>
    <font>
      <b/>
      <sz val="14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732">
    <xf numFmtId="0" fontId="0" fillId="0" borderId="0"/>
    <xf numFmtId="43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Fill="1" applyBorder="1"/>
    <xf numFmtId="49" fontId="0" fillId="0" borderId="0" xfId="0" applyNumberForma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" fillId="0" borderId="0" xfId="0" applyFont="1" applyFill="1" applyBorder="1" applyAlignment="1">
      <alignment horizontal="right" vertical="center" wrapText="1"/>
    </xf>
    <xf numFmtId="8" fontId="6" fillId="0" borderId="1" xfId="1" applyNumberFormat="1" applyFont="1" applyFill="1" applyBorder="1" applyAlignment="1">
      <alignment horizontal="right" vertical="center" wrapText="1"/>
    </xf>
    <xf numFmtId="8" fontId="6" fillId="0" borderId="1" xfId="0" applyNumberFormat="1" applyFont="1" applyFill="1" applyBorder="1" applyAlignment="1">
      <alignment horizontal="right" vertical="center" wrapText="1"/>
    </xf>
    <xf numFmtId="8" fontId="6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8" fontId="6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8" fontId="3" fillId="0" borderId="10" xfId="0" applyNumberFormat="1" applyFont="1" applyBorder="1" applyAlignment="1">
      <alignment vertical="center"/>
    </xf>
    <xf numFmtId="0" fontId="3" fillId="0" borderId="10" xfId="0" applyFont="1" applyBorder="1" applyAlignment="1">
      <alignment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8" fontId="0" fillId="0" borderId="8" xfId="0" applyNumberFormat="1" applyFill="1" applyBorder="1" applyAlignment="1">
      <alignment vertical="center" wrapText="1"/>
    </xf>
    <xf numFmtId="8" fontId="0" fillId="0" borderId="0" xfId="0" applyNumberForma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8" fontId="6" fillId="0" borderId="0" xfId="1" applyNumberFormat="1" applyFont="1" applyFill="1" applyBorder="1" applyAlignment="1">
      <alignment horizontal="right" vertical="center" wrapText="1"/>
    </xf>
    <xf numFmtId="0" fontId="0" fillId="0" borderId="9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8" fontId="0" fillId="0" borderId="9" xfId="0" applyNumberFormat="1" applyBorder="1" applyAlignment="1">
      <alignment vertical="center" wrapText="1"/>
    </xf>
    <xf numFmtId="8" fontId="0" fillId="0" borderId="9" xfId="0" applyNumberForma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8" fontId="0" fillId="0" borderId="10" xfId="0" applyNumberFormat="1" applyBorder="1" applyAlignment="1">
      <alignment vertical="center" wrapText="1"/>
    </xf>
    <xf numFmtId="8" fontId="0" fillId="0" borderId="10" xfId="0" applyNumberFormat="1" applyFill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8" fontId="0" fillId="0" borderId="11" xfId="0" applyNumberFormat="1" applyBorder="1" applyAlignment="1">
      <alignment vertical="center" wrapText="1"/>
    </xf>
    <xf numFmtId="8" fontId="0" fillId="0" borderId="11" xfId="0" applyNumberForma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5" fillId="3" borderId="5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8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8" fontId="0" fillId="0" borderId="10" xfId="0" applyNumberFormat="1" applyFont="1" applyFill="1" applyBorder="1" applyAlignment="1">
      <alignment vertical="center" wrapText="1"/>
    </xf>
    <xf numFmtId="8" fontId="13" fillId="0" borderId="10" xfId="0" applyNumberFormat="1" applyFont="1" applyBorder="1" applyAlignment="1">
      <alignment vertical="center" wrapText="1"/>
    </xf>
    <xf numFmtId="0" fontId="0" fillId="0" borderId="10" xfId="0" applyFont="1" applyBorder="1" applyAlignment="1">
      <alignment wrapText="1"/>
    </xf>
    <xf numFmtId="0" fontId="14" fillId="0" borderId="10" xfId="0" applyFont="1" applyFill="1" applyBorder="1" applyAlignment="1">
      <alignment wrapText="1"/>
    </xf>
    <xf numFmtId="8" fontId="3" fillId="0" borderId="10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wrapText="1"/>
    </xf>
    <xf numFmtId="0" fontId="4" fillId="0" borderId="1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373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" xfId="142" builtinId="8" hidden="1"/>
    <cellStyle name="Hipervínculo" xfId="144" builtinId="8" hidden="1"/>
    <cellStyle name="Hipervínculo" xfId="146" builtinId="8" hidden="1"/>
    <cellStyle name="Hipervínculo" xfId="148" builtinId="8" hidden="1"/>
    <cellStyle name="Hipervínculo" xfId="150" builtinId="8" hidden="1"/>
    <cellStyle name="Hipervínculo" xfId="152" builtinId="8" hidden="1"/>
    <cellStyle name="Hipervínculo" xfId="154" builtinId="8" hidden="1"/>
    <cellStyle name="Hipervínculo" xfId="156" builtinId="8" hidden="1"/>
    <cellStyle name="Hipervínculo" xfId="158" builtinId="8" hidden="1"/>
    <cellStyle name="Hipervínculo" xfId="160" builtinId="8" hidden="1"/>
    <cellStyle name="Hipervínculo" xfId="162" builtinId="8" hidden="1"/>
    <cellStyle name="Hipervínculo" xfId="164" builtinId="8" hidden="1"/>
    <cellStyle name="Hipervínculo" xfId="166" builtinId="8" hidden="1"/>
    <cellStyle name="Hipervínculo" xfId="168" builtinId="8" hidden="1"/>
    <cellStyle name="Hipervínculo" xfId="170" builtinId="8" hidden="1"/>
    <cellStyle name="Hipervínculo" xfId="172" builtinId="8" hidden="1"/>
    <cellStyle name="Hipervínculo" xfId="174" builtinId="8" hidden="1"/>
    <cellStyle name="Hipervínculo" xfId="176" builtinId="8" hidden="1"/>
    <cellStyle name="Hipervínculo" xfId="178" builtinId="8" hidden="1"/>
    <cellStyle name="Hipervínculo" xfId="180" builtinId="8" hidden="1"/>
    <cellStyle name="Hipervínculo" xfId="182" builtinId="8" hidden="1"/>
    <cellStyle name="Hipervínculo" xfId="184" builtinId="8" hidden="1"/>
    <cellStyle name="Hipervínculo" xfId="186" builtinId="8" hidden="1"/>
    <cellStyle name="Hipervínculo" xfId="188" builtinId="8" hidden="1"/>
    <cellStyle name="Hipervínculo" xfId="190" builtinId="8" hidden="1"/>
    <cellStyle name="Hipervínculo" xfId="192" builtinId="8" hidden="1"/>
    <cellStyle name="Hipervínculo" xfId="194" builtinId="8" hidden="1"/>
    <cellStyle name="Hipervínculo" xfId="196" builtinId="8" hidden="1"/>
    <cellStyle name="Hipervínculo" xfId="198" builtinId="8" hidden="1"/>
    <cellStyle name="Hipervínculo" xfId="200" builtinId="8" hidden="1"/>
    <cellStyle name="Hipervínculo" xfId="202" builtinId="8" hidden="1"/>
    <cellStyle name="Hipervínculo" xfId="204" builtinId="8" hidden="1"/>
    <cellStyle name="Hipervínculo" xfId="206" builtinId="8" hidden="1"/>
    <cellStyle name="Hipervínculo" xfId="208" builtinId="8" hidden="1"/>
    <cellStyle name="Hipervínculo" xfId="210" builtinId="8" hidden="1"/>
    <cellStyle name="Hipervínculo" xfId="212" builtinId="8" hidden="1"/>
    <cellStyle name="Hipervínculo" xfId="214" builtinId="8" hidden="1"/>
    <cellStyle name="Hipervínculo" xfId="216" builtinId="8" hidden="1"/>
    <cellStyle name="Hipervínculo" xfId="218" builtinId="8" hidden="1"/>
    <cellStyle name="Hipervínculo" xfId="220" builtinId="8" hidden="1"/>
    <cellStyle name="Hipervínculo" xfId="222" builtinId="8" hidden="1"/>
    <cellStyle name="Hipervínculo" xfId="224" builtinId="8" hidden="1"/>
    <cellStyle name="Hipervínculo" xfId="226" builtinId="8" hidden="1"/>
    <cellStyle name="Hipervínculo" xfId="228" builtinId="8" hidden="1"/>
    <cellStyle name="Hipervínculo" xfId="230" builtinId="8" hidden="1"/>
    <cellStyle name="Hipervínculo" xfId="232" builtinId="8" hidden="1"/>
    <cellStyle name="Hipervínculo" xfId="234" builtinId="8" hidden="1"/>
    <cellStyle name="Hipervínculo" xfId="236" builtinId="8" hidden="1"/>
    <cellStyle name="Hipervínculo" xfId="238" builtinId="8" hidden="1"/>
    <cellStyle name="Hipervínculo" xfId="240" builtinId="8" hidden="1"/>
    <cellStyle name="Hipervínculo" xfId="242" builtinId="8" hidden="1"/>
    <cellStyle name="Hipervínculo" xfId="244" builtinId="8" hidden="1"/>
    <cellStyle name="Hipervínculo" xfId="246" builtinId="8" hidden="1"/>
    <cellStyle name="Hipervínculo" xfId="248" builtinId="8" hidden="1"/>
    <cellStyle name="Hipervínculo" xfId="250" builtinId="8" hidden="1"/>
    <cellStyle name="Hipervínculo" xfId="252" builtinId="8" hidden="1"/>
    <cellStyle name="Hipervínculo" xfId="254" builtinId="8" hidden="1"/>
    <cellStyle name="Hipervínculo" xfId="256" builtinId="8" hidden="1"/>
    <cellStyle name="Hipervínculo" xfId="258" builtinId="8" hidden="1"/>
    <cellStyle name="Hipervínculo" xfId="260" builtinId="8" hidden="1"/>
    <cellStyle name="Hipervínculo" xfId="262" builtinId="8" hidden="1"/>
    <cellStyle name="Hipervínculo" xfId="264" builtinId="8" hidden="1"/>
    <cellStyle name="Hipervínculo" xfId="266" builtinId="8" hidden="1"/>
    <cellStyle name="Hipervínculo" xfId="268" builtinId="8" hidden="1"/>
    <cellStyle name="Hipervínculo" xfId="270" builtinId="8" hidden="1"/>
    <cellStyle name="Hipervínculo" xfId="272" builtinId="8" hidden="1"/>
    <cellStyle name="Hipervínculo" xfId="274" builtinId="8" hidden="1"/>
    <cellStyle name="Hipervínculo" xfId="276" builtinId="8" hidden="1"/>
    <cellStyle name="Hipervínculo" xfId="278" builtinId="8" hidden="1"/>
    <cellStyle name="Hipervínculo" xfId="280" builtinId="8" hidden="1"/>
    <cellStyle name="Hipervínculo" xfId="282" builtinId="8" hidden="1"/>
    <cellStyle name="Hipervínculo" xfId="284" builtinId="8" hidden="1"/>
    <cellStyle name="Hipervínculo" xfId="286" builtinId="8" hidden="1"/>
    <cellStyle name="Hipervínculo" xfId="288" builtinId="8" hidden="1"/>
    <cellStyle name="Hipervínculo" xfId="290" builtinId="8" hidden="1"/>
    <cellStyle name="Hipervínculo" xfId="292" builtinId="8" hidden="1"/>
    <cellStyle name="Hipervínculo" xfId="294" builtinId="8" hidden="1"/>
    <cellStyle name="Hipervínculo" xfId="296" builtinId="8" hidden="1"/>
    <cellStyle name="Hipervínculo" xfId="298" builtinId="8" hidden="1"/>
    <cellStyle name="Hipervínculo" xfId="300" builtinId="8" hidden="1"/>
    <cellStyle name="Hipervínculo" xfId="302" builtinId="8" hidden="1"/>
    <cellStyle name="Hipervínculo" xfId="304" builtinId="8" hidden="1"/>
    <cellStyle name="Hipervínculo" xfId="306" builtinId="8" hidden="1"/>
    <cellStyle name="Hipervínculo" xfId="308" builtinId="8" hidden="1"/>
    <cellStyle name="Hipervínculo" xfId="310" builtinId="8" hidden="1"/>
    <cellStyle name="Hipervínculo" xfId="312" builtinId="8" hidden="1"/>
    <cellStyle name="Hipervínculo" xfId="314" builtinId="8" hidden="1"/>
    <cellStyle name="Hipervínculo" xfId="316" builtinId="8" hidden="1"/>
    <cellStyle name="Hipervínculo" xfId="318" builtinId="8" hidden="1"/>
    <cellStyle name="Hipervínculo" xfId="320" builtinId="8" hidden="1"/>
    <cellStyle name="Hipervínculo" xfId="322" builtinId="8" hidden="1"/>
    <cellStyle name="Hipervínculo" xfId="324" builtinId="8" hidden="1"/>
    <cellStyle name="Hipervínculo" xfId="326" builtinId="8" hidden="1"/>
    <cellStyle name="Hipervínculo" xfId="328" builtinId="8" hidden="1"/>
    <cellStyle name="Hipervínculo" xfId="330" builtinId="8" hidden="1"/>
    <cellStyle name="Hipervínculo" xfId="332" builtinId="8" hidden="1"/>
    <cellStyle name="Hipervínculo" xfId="334" builtinId="8" hidden="1"/>
    <cellStyle name="Hipervínculo" xfId="336" builtinId="8" hidden="1"/>
    <cellStyle name="Hipervínculo" xfId="338" builtinId="8" hidden="1"/>
    <cellStyle name="Hipervínculo" xfId="340" builtinId="8" hidden="1"/>
    <cellStyle name="Hipervínculo" xfId="342" builtinId="8" hidden="1"/>
    <cellStyle name="Hipervínculo" xfId="344" builtinId="8" hidden="1"/>
    <cellStyle name="Hipervínculo" xfId="346" builtinId="8" hidden="1"/>
    <cellStyle name="Hipervínculo" xfId="348" builtinId="8" hidden="1"/>
    <cellStyle name="Hipervínculo" xfId="350" builtinId="8" hidden="1"/>
    <cellStyle name="Hipervínculo" xfId="352" builtinId="8" hidden="1"/>
    <cellStyle name="Hipervínculo" xfId="354" builtinId="8" hidden="1"/>
    <cellStyle name="Hipervínculo" xfId="356" builtinId="8" hidden="1"/>
    <cellStyle name="Hipervínculo" xfId="358" builtinId="8" hidden="1"/>
    <cellStyle name="Hipervínculo" xfId="360" builtinId="8" hidden="1"/>
    <cellStyle name="Hipervínculo" xfId="362" builtinId="8" hidden="1"/>
    <cellStyle name="Hipervínculo" xfId="364" builtinId="8" hidden="1"/>
    <cellStyle name="Hipervínculo" xfId="366" builtinId="8" hidden="1"/>
    <cellStyle name="Hipervínculo" xfId="368" builtinId="8" hidden="1"/>
    <cellStyle name="Hipervínculo" xfId="370" builtinId="8" hidden="1"/>
    <cellStyle name="Hipervínculo" xfId="372" builtinId="8" hidden="1"/>
    <cellStyle name="Hipervínculo" xfId="374" builtinId="8" hidden="1"/>
    <cellStyle name="Hipervínculo" xfId="376" builtinId="8" hidden="1"/>
    <cellStyle name="Hipervínculo" xfId="378" builtinId="8" hidden="1"/>
    <cellStyle name="Hipervínculo" xfId="380" builtinId="8" hidden="1"/>
    <cellStyle name="Hipervínculo" xfId="382" builtinId="8" hidden="1"/>
    <cellStyle name="Hipervínculo" xfId="384" builtinId="8" hidden="1"/>
    <cellStyle name="Hipervínculo" xfId="386" builtinId="8" hidden="1"/>
    <cellStyle name="Hipervínculo" xfId="388" builtinId="8" hidden="1"/>
    <cellStyle name="Hipervínculo" xfId="390" builtinId="8" hidden="1"/>
    <cellStyle name="Hipervínculo" xfId="392" builtinId="8" hidden="1"/>
    <cellStyle name="Hipervínculo" xfId="394" builtinId="8" hidden="1"/>
    <cellStyle name="Hipervínculo" xfId="396" builtinId="8" hidden="1"/>
    <cellStyle name="Hipervínculo" xfId="398" builtinId="8" hidden="1"/>
    <cellStyle name="Hipervínculo" xfId="400" builtinId="8" hidden="1"/>
    <cellStyle name="Hipervínculo" xfId="402" builtinId="8" hidden="1"/>
    <cellStyle name="Hipervínculo" xfId="404" builtinId="8" hidden="1"/>
    <cellStyle name="Hipervínculo" xfId="406" builtinId="8" hidden="1"/>
    <cellStyle name="Hipervínculo" xfId="408" builtinId="8" hidden="1"/>
    <cellStyle name="Hipervínculo" xfId="410" builtinId="8" hidden="1"/>
    <cellStyle name="Hipervínculo" xfId="412" builtinId="8" hidden="1"/>
    <cellStyle name="Hipervínculo" xfId="414" builtinId="8" hidden="1"/>
    <cellStyle name="Hipervínculo" xfId="416" builtinId="8" hidden="1"/>
    <cellStyle name="Hipervínculo" xfId="418" builtinId="8" hidden="1"/>
    <cellStyle name="Hipervínculo" xfId="420" builtinId="8" hidden="1"/>
    <cellStyle name="Hipervínculo" xfId="422" builtinId="8" hidden="1"/>
    <cellStyle name="Hipervínculo" xfId="424" builtinId="8" hidden="1"/>
    <cellStyle name="Hipervínculo" xfId="426" builtinId="8" hidden="1"/>
    <cellStyle name="Hipervínculo" xfId="428" builtinId="8" hidden="1"/>
    <cellStyle name="Hipervínculo" xfId="430" builtinId="8" hidden="1"/>
    <cellStyle name="Hipervínculo" xfId="432" builtinId="8" hidden="1"/>
    <cellStyle name="Hipervínculo" xfId="434" builtinId="8" hidden="1"/>
    <cellStyle name="Hipervínculo" xfId="436" builtinId="8" hidden="1"/>
    <cellStyle name="Hipervínculo" xfId="438" builtinId="8" hidden="1"/>
    <cellStyle name="Hipervínculo" xfId="440" builtinId="8" hidden="1"/>
    <cellStyle name="Hipervínculo" xfId="442" builtinId="8" hidden="1"/>
    <cellStyle name="Hipervínculo" xfId="444" builtinId="8" hidden="1"/>
    <cellStyle name="Hipervínculo" xfId="446" builtinId="8" hidden="1"/>
    <cellStyle name="Hipervínculo" xfId="448" builtinId="8" hidden="1"/>
    <cellStyle name="Hipervínculo" xfId="450" builtinId="8" hidden="1"/>
    <cellStyle name="Hipervínculo" xfId="452" builtinId="8" hidden="1"/>
    <cellStyle name="Hipervínculo" xfId="454" builtinId="8" hidden="1"/>
    <cellStyle name="Hipervínculo" xfId="456" builtinId="8" hidden="1"/>
    <cellStyle name="Hipervínculo" xfId="458" builtinId="8" hidden="1"/>
    <cellStyle name="Hipervínculo" xfId="460" builtinId="8" hidden="1"/>
    <cellStyle name="Hipervínculo" xfId="462" builtinId="8" hidden="1"/>
    <cellStyle name="Hipervínculo" xfId="464" builtinId="8" hidden="1"/>
    <cellStyle name="Hipervínculo" xfId="466" builtinId="8" hidden="1"/>
    <cellStyle name="Hipervínculo" xfId="468" builtinId="8" hidden="1"/>
    <cellStyle name="Hipervínculo" xfId="470" builtinId="8" hidden="1"/>
    <cellStyle name="Hipervínculo" xfId="472" builtinId="8" hidden="1"/>
    <cellStyle name="Hipervínculo" xfId="474" builtinId="8" hidden="1"/>
    <cellStyle name="Hipervínculo" xfId="476" builtinId="8" hidden="1"/>
    <cellStyle name="Hipervínculo" xfId="478" builtinId="8" hidden="1"/>
    <cellStyle name="Hipervínculo" xfId="480" builtinId="8" hidden="1"/>
    <cellStyle name="Hipervínculo" xfId="482" builtinId="8" hidden="1"/>
    <cellStyle name="Hipervínculo" xfId="484" builtinId="8" hidden="1"/>
    <cellStyle name="Hipervínculo" xfId="486" builtinId="8" hidden="1"/>
    <cellStyle name="Hipervínculo" xfId="488" builtinId="8" hidden="1"/>
    <cellStyle name="Hipervínculo" xfId="490" builtinId="8" hidden="1"/>
    <cellStyle name="Hipervínculo" xfId="492" builtinId="8" hidden="1"/>
    <cellStyle name="Hipervínculo" xfId="494" builtinId="8" hidden="1"/>
    <cellStyle name="Hipervínculo" xfId="496" builtinId="8" hidden="1"/>
    <cellStyle name="Hipervínculo" xfId="498" builtinId="8" hidden="1"/>
    <cellStyle name="Hipervínculo" xfId="500" builtinId="8" hidden="1"/>
    <cellStyle name="Hipervínculo" xfId="502" builtinId="8" hidden="1"/>
    <cellStyle name="Hipervínculo" xfId="504" builtinId="8" hidden="1"/>
    <cellStyle name="Hipervínculo" xfId="506" builtinId="8" hidden="1"/>
    <cellStyle name="Hipervínculo" xfId="508" builtinId="8" hidden="1"/>
    <cellStyle name="Hipervínculo" xfId="510" builtinId="8" hidden="1"/>
    <cellStyle name="Hipervínculo" xfId="512" builtinId="8" hidden="1"/>
    <cellStyle name="Hipervínculo" xfId="514" builtinId="8" hidden="1"/>
    <cellStyle name="Hipervínculo" xfId="516" builtinId="8" hidden="1"/>
    <cellStyle name="Hipervínculo" xfId="518" builtinId="8" hidden="1"/>
    <cellStyle name="Hipervínculo" xfId="520" builtinId="8" hidden="1"/>
    <cellStyle name="Hipervínculo" xfId="522" builtinId="8" hidden="1"/>
    <cellStyle name="Hipervínculo" xfId="524" builtinId="8" hidden="1"/>
    <cellStyle name="Hipervínculo" xfId="526" builtinId="8" hidden="1"/>
    <cellStyle name="Hipervínculo" xfId="528" builtinId="8" hidden="1"/>
    <cellStyle name="Hipervínculo" xfId="530" builtinId="8" hidden="1"/>
    <cellStyle name="Hipervínculo" xfId="532" builtinId="8" hidden="1"/>
    <cellStyle name="Hipervínculo" xfId="534" builtinId="8" hidden="1"/>
    <cellStyle name="Hipervínculo" xfId="536" builtinId="8" hidden="1"/>
    <cellStyle name="Hipervínculo" xfId="538" builtinId="8" hidden="1"/>
    <cellStyle name="Hipervínculo" xfId="540" builtinId="8" hidden="1"/>
    <cellStyle name="Hipervínculo" xfId="542" builtinId="8" hidden="1"/>
    <cellStyle name="Hipervínculo" xfId="544" builtinId="8" hidden="1"/>
    <cellStyle name="Hipervínculo" xfId="546" builtinId="8" hidden="1"/>
    <cellStyle name="Hipervínculo" xfId="548" builtinId="8" hidden="1"/>
    <cellStyle name="Hipervínculo" xfId="550" builtinId="8" hidden="1"/>
    <cellStyle name="Hipervínculo" xfId="552" builtinId="8" hidden="1"/>
    <cellStyle name="Hipervínculo" xfId="554" builtinId="8" hidden="1"/>
    <cellStyle name="Hipervínculo" xfId="556" builtinId="8" hidden="1"/>
    <cellStyle name="Hipervínculo" xfId="558" builtinId="8" hidden="1"/>
    <cellStyle name="Hipervínculo" xfId="560" builtinId="8" hidden="1"/>
    <cellStyle name="Hipervínculo" xfId="562" builtinId="8" hidden="1"/>
    <cellStyle name="Hipervínculo" xfId="564" builtinId="8" hidden="1"/>
    <cellStyle name="Hipervínculo" xfId="566" builtinId="8" hidden="1"/>
    <cellStyle name="Hipervínculo" xfId="568" builtinId="8" hidden="1"/>
    <cellStyle name="Hipervínculo" xfId="570" builtinId="8" hidden="1"/>
    <cellStyle name="Hipervínculo" xfId="572" builtinId="8" hidden="1"/>
    <cellStyle name="Hipervínculo" xfId="574" builtinId="8" hidden="1"/>
    <cellStyle name="Hipervínculo" xfId="576" builtinId="8" hidden="1"/>
    <cellStyle name="Hipervínculo" xfId="578" builtinId="8" hidden="1"/>
    <cellStyle name="Hipervínculo" xfId="580" builtinId="8" hidden="1"/>
    <cellStyle name="Hipervínculo" xfId="582" builtinId="8" hidden="1"/>
    <cellStyle name="Hipervínculo" xfId="584" builtinId="8" hidden="1"/>
    <cellStyle name="Hipervínculo" xfId="586" builtinId="8" hidden="1"/>
    <cellStyle name="Hipervínculo" xfId="588" builtinId="8" hidden="1"/>
    <cellStyle name="Hipervínculo" xfId="590" builtinId="8" hidden="1"/>
    <cellStyle name="Hipervínculo" xfId="592" builtinId="8" hidden="1"/>
    <cellStyle name="Hipervínculo" xfId="594" builtinId="8" hidden="1"/>
    <cellStyle name="Hipervínculo" xfId="596" builtinId="8" hidden="1"/>
    <cellStyle name="Hipervínculo" xfId="598" builtinId="8" hidden="1"/>
    <cellStyle name="Hipervínculo" xfId="600" builtinId="8" hidden="1"/>
    <cellStyle name="Hipervínculo" xfId="602" builtinId="8" hidden="1"/>
    <cellStyle name="Hipervínculo" xfId="604" builtinId="8" hidden="1"/>
    <cellStyle name="Hipervínculo" xfId="606" builtinId="8" hidden="1"/>
    <cellStyle name="Hipervínculo" xfId="608" builtinId="8" hidden="1"/>
    <cellStyle name="Hipervínculo" xfId="610" builtinId="8" hidden="1"/>
    <cellStyle name="Hipervínculo" xfId="612" builtinId="8" hidden="1"/>
    <cellStyle name="Hipervínculo" xfId="614" builtinId="8" hidden="1"/>
    <cellStyle name="Hipervínculo" xfId="616" builtinId="8" hidden="1"/>
    <cellStyle name="Hipervínculo" xfId="618" builtinId="8" hidden="1"/>
    <cellStyle name="Hipervínculo" xfId="620" builtinId="8" hidden="1"/>
    <cellStyle name="Hipervínculo" xfId="622" builtinId="8" hidden="1"/>
    <cellStyle name="Hipervínculo" xfId="624" builtinId="8" hidden="1"/>
    <cellStyle name="Hipervínculo" xfId="626" builtinId="8" hidden="1"/>
    <cellStyle name="Hipervínculo" xfId="628" builtinId="8" hidden="1"/>
    <cellStyle name="Hipervínculo" xfId="630" builtinId="8" hidden="1"/>
    <cellStyle name="Hipervínculo" xfId="632" builtinId="8" hidden="1"/>
    <cellStyle name="Hipervínculo" xfId="634" builtinId="8" hidden="1"/>
    <cellStyle name="Hipervínculo" xfId="636" builtinId="8" hidden="1"/>
    <cellStyle name="Hipervínculo" xfId="638" builtinId="8" hidden="1"/>
    <cellStyle name="Hipervínculo" xfId="640" builtinId="8" hidden="1"/>
    <cellStyle name="Hipervínculo" xfId="642" builtinId="8" hidden="1"/>
    <cellStyle name="Hipervínculo" xfId="644" builtinId="8" hidden="1"/>
    <cellStyle name="Hipervínculo" xfId="646" builtinId="8" hidden="1"/>
    <cellStyle name="Hipervínculo" xfId="648" builtinId="8" hidden="1"/>
    <cellStyle name="Hipervínculo" xfId="650" builtinId="8" hidden="1"/>
    <cellStyle name="Hipervínculo" xfId="652" builtinId="8" hidden="1"/>
    <cellStyle name="Hipervínculo" xfId="654" builtinId="8" hidden="1"/>
    <cellStyle name="Hipervínculo" xfId="656" builtinId="8" hidden="1"/>
    <cellStyle name="Hipervínculo" xfId="658" builtinId="8" hidden="1"/>
    <cellStyle name="Hipervínculo" xfId="660" builtinId="8" hidden="1"/>
    <cellStyle name="Hipervínculo" xfId="662" builtinId="8" hidden="1"/>
    <cellStyle name="Hipervínculo" xfId="664" builtinId="8" hidden="1"/>
    <cellStyle name="Hipervínculo" xfId="666" builtinId="8" hidden="1"/>
    <cellStyle name="Hipervínculo" xfId="668" builtinId="8" hidden="1"/>
    <cellStyle name="Hipervínculo" xfId="670" builtinId="8" hidden="1"/>
    <cellStyle name="Hipervínculo" xfId="672" builtinId="8" hidden="1"/>
    <cellStyle name="Hipervínculo" xfId="674" builtinId="8" hidden="1"/>
    <cellStyle name="Hipervínculo" xfId="676" builtinId="8" hidden="1"/>
    <cellStyle name="Hipervínculo" xfId="678" builtinId="8" hidden="1"/>
    <cellStyle name="Hipervínculo" xfId="680" builtinId="8" hidden="1"/>
    <cellStyle name="Hipervínculo" xfId="682" builtinId="8" hidden="1"/>
    <cellStyle name="Hipervínculo" xfId="684" builtinId="8" hidden="1"/>
    <cellStyle name="Hipervínculo" xfId="686" builtinId="8" hidden="1"/>
    <cellStyle name="Hipervínculo" xfId="688" builtinId="8" hidden="1"/>
    <cellStyle name="Hipervínculo" xfId="690" builtinId="8" hidden="1"/>
    <cellStyle name="Hipervínculo" xfId="692" builtinId="8" hidden="1"/>
    <cellStyle name="Hipervínculo" xfId="694" builtinId="8" hidden="1"/>
    <cellStyle name="Hipervínculo" xfId="696" builtinId="8" hidden="1"/>
    <cellStyle name="Hipervínculo" xfId="698" builtinId="8" hidden="1"/>
    <cellStyle name="Hipervínculo" xfId="700" builtinId="8" hidden="1"/>
    <cellStyle name="Hipervínculo" xfId="702" builtinId="8" hidden="1"/>
    <cellStyle name="Hipervínculo" xfId="704" builtinId="8" hidden="1"/>
    <cellStyle name="Hipervínculo" xfId="706" builtinId="8" hidden="1"/>
    <cellStyle name="Hipervínculo" xfId="708" builtinId="8" hidden="1"/>
    <cellStyle name="Hipervínculo" xfId="710" builtinId="8" hidden="1"/>
    <cellStyle name="Hipervínculo" xfId="712" builtinId="8" hidden="1"/>
    <cellStyle name="Hipervínculo" xfId="714" builtinId="8" hidden="1"/>
    <cellStyle name="Hipervínculo" xfId="716" builtinId="8" hidden="1"/>
    <cellStyle name="Hipervínculo" xfId="718" builtinId="8" hidden="1"/>
    <cellStyle name="Hipervínculo" xfId="720" builtinId="8" hidden="1"/>
    <cellStyle name="Hipervínculo" xfId="722" builtinId="8" hidden="1"/>
    <cellStyle name="Hipervínculo" xfId="724" builtinId="8" hidden="1"/>
    <cellStyle name="Hipervínculo" xfId="726" builtinId="8" hidden="1"/>
    <cellStyle name="Hipervínculo" xfId="728" builtinId="8" hidden="1"/>
    <cellStyle name="Hipervínculo" xfId="730" builtinId="8" hidden="1"/>
    <cellStyle name="Hipervínculo" xfId="732" builtinId="8" hidden="1"/>
    <cellStyle name="Hipervínculo" xfId="734" builtinId="8" hidden="1"/>
    <cellStyle name="Hipervínculo" xfId="736" builtinId="8" hidden="1"/>
    <cellStyle name="Hipervínculo" xfId="738" builtinId="8" hidden="1"/>
    <cellStyle name="Hipervínculo" xfId="740" builtinId="8" hidden="1"/>
    <cellStyle name="Hipervínculo" xfId="742" builtinId="8" hidden="1"/>
    <cellStyle name="Hipervínculo" xfId="744" builtinId="8" hidden="1"/>
    <cellStyle name="Hipervínculo" xfId="746" builtinId="8" hidden="1"/>
    <cellStyle name="Hipervínculo" xfId="748" builtinId="8" hidden="1"/>
    <cellStyle name="Hipervínculo" xfId="750" builtinId="8" hidden="1"/>
    <cellStyle name="Hipervínculo" xfId="752" builtinId="8" hidden="1"/>
    <cellStyle name="Hipervínculo" xfId="754" builtinId="8" hidden="1"/>
    <cellStyle name="Hipervínculo" xfId="756" builtinId="8" hidden="1"/>
    <cellStyle name="Hipervínculo" xfId="758" builtinId="8" hidden="1"/>
    <cellStyle name="Hipervínculo" xfId="760" builtinId="8" hidden="1"/>
    <cellStyle name="Hipervínculo" xfId="762" builtinId="8" hidden="1"/>
    <cellStyle name="Hipervínculo" xfId="764" builtinId="8" hidden="1"/>
    <cellStyle name="Hipervínculo" xfId="766" builtinId="8" hidden="1"/>
    <cellStyle name="Hipervínculo" xfId="768" builtinId="8" hidden="1"/>
    <cellStyle name="Hipervínculo" xfId="770" builtinId="8" hidden="1"/>
    <cellStyle name="Hipervínculo" xfId="772" builtinId="8" hidden="1"/>
    <cellStyle name="Hipervínculo" xfId="774" builtinId="8" hidden="1"/>
    <cellStyle name="Hipervínculo" xfId="776" builtinId="8" hidden="1"/>
    <cellStyle name="Hipervínculo" xfId="778" builtinId="8" hidden="1"/>
    <cellStyle name="Hipervínculo" xfId="780" builtinId="8" hidden="1"/>
    <cellStyle name="Hipervínculo" xfId="782" builtinId="8" hidden="1"/>
    <cellStyle name="Hipervínculo" xfId="784" builtinId="8" hidden="1"/>
    <cellStyle name="Hipervínculo" xfId="786" builtinId="8" hidden="1"/>
    <cellStyle name="Hipervínculo" xfId="788" builtinId="8" hidden="1"/>
    <cellStyle name="Hipervínculo" xfId="790" builtinId="8" hidden="1"/>
    <cellStyle name="Hipervínculo" xfId="792" builtinId="8" hidden="1"/>
    <cellStyle name="Hipervínculo" xfId="794" builtinId="8" hidden="1"/>
    <cellStyle name="Hipervínculo" xfId="796" builtinId="8" hidden="1"/>
    <cellStyle name="Hipervínculo" xfId="798" builtinId="8" hidden="1"/>
    <cellStyle name="Hipervínculo" xfId="800" builtinId="8" hidden="1"/>
    <cellStyle name="Hipervínculo" xfId="802" builtinId="8" hidden="1"/>
    <cellStyle name="Hipervínculo" xfId="804" builtinId="8" hidden="1"/>
    <cellStyle name="Hipervínculo" xfId="806" builtinId="8" hidden="1"/>
    <cellStyle name="Hipervínculo" xfId="808" builtinId="8" hidden="1"/>
    <cellStyle name="Hipervínculo" xfId="810" builtinId="8" hidden="1"/>
    <cellStyle name="Hipervínculo" xfId="812" builtinId="8" hidden="1"/>
    <cellStyle name="Hipervínculo" xfId="814" builtinId="8" hidden="1"/>
    <cellStyle name="Hipervínculo" xfId="816" builtinId="8" hidden="1"/>
    <cellStyle name="Hipervínculo" xfId="818" builtinId="8" hidden="1"/>
    <cellStyle name="Hipervínculo" xfId="820" builtinId="8" hidden="1"/>
    <cellStyle name="Hipervínculo" xfId="822" builtinId="8" hidden="1"/>
    <cellStyle name="Hipervínculo" xfId="824" builtinId="8" hidden="1"/>
    <cellStyle name="Hipervínculo" xfId="826" builtinId="8" hidden="1"/>
    <cellStyle name="Hipervínculo" xfId="828" builtinId="8" hidden="1"/>
    <cellStyle name="Hipervínculo" xfId="830" builtinId="8" hidden="1"/>
    <cellStyle name="Hipervínculo" xfId="832" builtinId="8" hidden="1"/>
    <cellStyle name="Hipervínculo" xfId="834" builtinId="8" hidden="1"/>
    <cellStyle name="Hipervínculo" xfId="836" builtinId="8" hidden="1"/>
    <cellStyle name="Hipervínculo" xfId="838" builtinId="8" hidden="1"/>
    <cellStyle name="Hipervínculo" xfId="840" builtinId="8" hidden="1"/>
    <cellStyle name="Hipervínculo" xfId="842" builtinId="8" hidden="1"/>
    <cellStyle name="Hipervínculo" xfId="844" builtinId="8" hidden="1"/>
    <cellStyle name="Hipervínculo" xfId="846" builtinId="8" hidden="1"/>
    <cellStyle name="Hipervínculo" xfId="848" builtinId="8" hidden="1"/>
    <cellStyle name="Hipervínculo" xfId="850" builtinId="8" hidden="1"/>
    <cellStyle name="Hipervínculo" xfId="852" builtinId="8" hidden="1"/>
    <cellStyle name="Hipervínculo" xfId="854" builtinId="8" hidden="1"/>
    <cellStyle name="Hipervínculo" xfId="856" builtinId="8" hidden="1"/>
    <cellStyle name="Hipervínculo" xfId="858" builtinId="8" hidden="1"/>
    <cellStyle name="Hipervínculo" xfId="860" builtinId="8" hidden="1"/>
    <cellStyle name="Hipervínculo" xfId="862" builtinId="8" hidden="1"/>
    <cellStyle name="Hipervínculo" xfId="864" builtinId="8" hidden="1"/>
    <cellStyle name="Hipervínculo" xfId="866" builtinId="8" hidden="1"/>
    <cellStyle name="Hipervínculo" xfId="868" builtinId="8" hidden="1"/>
    <cellStyle name="Hipervínculo" xfId="870" builtinId="8" hidden="1"/>
    <cellStyle name="Hipervínculo" xfId="872" builtinId="8" hidden="1"/>
    <cellStyle name="Hipervínculo" xfId="874" builtinId="8" hidden="1"/>
    <cellStyle name="Hipervínculo" xfId="876" builtinId="8" hidden="1"/>
    <cellStyle name="Hipervínculo" xfId="878" builtinId="8" hidden="1"/>
    <cellStyle name="Hipervínculo" xfId="880" builtinId="8" hidden="1"/>
    <cellStyle name="Hipervínculo" xfId="882" builtinId="8" hidden="1"/>
    <cellStyle name="Hipervínculo" xfId="884" builtinId="8" hidden="1"/>
    <cellStyle name="Hipervínculo" xfId="886" builtinId="8" hidden="1"/>
    <cellStyle name="Hipervínculo" xfId="888" builtinId="8" hidden="1"/>
    <cellStyle name="Hipervínculo" xfId="890" builtinId="8" hidden="1"/>
    <cellStyle name="Hipervínculo" xfId="892" builtinId="8" hidden="1"/>
    <cellStyle name="Hipervínculo" xfId="894" builtinId="8" hidden="1"/>
    <cellStyle name="Hipervínculo" xfId="896" builtinId="8" hidden="1"/>
    <cellStyle name="Hipervínculo" xfId="898" builtinId="8" hidden="1"/>
    <cellStyle name="Hipervínculo" xfId="900" builtinId="8" hidden="1"/>
    <cellStyle name="Hipervínculo" xfId="902" builtinId="8" hidden="1"/>
    <cellStyle name="Hipervínculo" xfId="904" builtinId="8" hidden="1"/>
    <cellStyle name="Hipervínculo" xfId="906" builtinId="8" hidden="1"/>
    <cellStyle name="Hipervínculo" xfId="908" builtinId="8" hidden="1"/>
    <cellStyle name="Hipervínculo" xfId="910" builtinId="8" hidden="1"/>
    <cellStyle name="Hipervínculo" xfId="912" builtinId="8" hidden="1"/>
    <cellStyle name="Hipervínculo" xfId="914" builtinId="8" hidden="1"/>
    <cellStyle name="Hipervínculo" xfId="916" builtinId="8" hidden="1"/>
    <cellStyle name="Hipervínculo" xfId="918" builtinId="8" hidden="1"/>
    <cellStyle name="Hipervínculo" xfId="920" builtinId="8" hidden="1"/>
    <cellStyle name="Hipervínculo" xfId="922" builtinId="8" hidden="1"/>
    <cellStyle name="Hipervínculo" xfId="924" builtinId="8" hidden="1"/>
    <cellStyle name="Hipervínculo" xfId="926" builtinId="8" hidden="1"/>
    <cellStyle name="Hipervínculo" xfId="928" builtinId="8" hidden="1"/>
    <cellStyle name="Hipervínculo" xfId="930" builtinId="8" hidden="1"/>
    <cellStyle name="Hipervínculo" xfId="932" builtinId="8" hidden="1"/>
    <cellStyle name="Hipervínculo" xfId="934" builtinId="8" hidden="1"/>
    <cellStyle name="Hipervínculo" xfId="936" builtinId="8" hidden="1"/>
    <cellStyle name="Hipervínculo" xfId="938" builtinId="8" hidden="1"/>
    <cellStyle name="Hipervínculo" xfId="940" builtinId="8" hidden="1"/>
    <cellStyle name="Hipervínculo" xfId="942" builtinId="8" hidden="1"/>
    <cellStyle name="Hipervínculo" xfId="944" builtinId="8" hidden="1"/>
    <cellStyle name="Hipervínculo" xfId="946" builtinId="8" hidden="1"/>
    <cellStyle name="Hipervínculo" xfId="948" builtinId="8" hidden="1"/>
    <cellStyle name="Hipervínculo" xfId="950" builtinId="8" hidden="1"/>
    <cellStyle name="Hipervínculo" xfId="952" builtinId="8" hidden="1"/>
    <cellStyle name="Hipervínculo" xfId="954" builtinId="8" hidden="1"/>
    <cellStyle name="Hipervínculo" xfId="956" builtinId="8" hidden="1"/>
    <cellStyle name="Hipervínculo" xfId="958" builtinId="8" hidden="1"/>
    <cellStyle name="Hipervínculo" xfId="960" builtinId="8" hidden="1"/>
    <cellStyle name="Hipervínculo" xfId="962" builtinId="8" hidden="1"/>
    <cellStyle name="Hipervínculo" xfId="964" builtinId="8" hidden="1"/>
    <cellStyle name="Hipervínculo" xfId="966" builtinId="8" hidden="1"/>
    <cellStyle name="Hipervínculo" xfId="968" builtinId="8" hidden="1"/>
    <cellStyle name="Hipervínculo" xfId="970" builtinId="8" hidden="1"/>
    <cellStyle name="Hipervínculo" xfId="972" builtinId="8" hidden="1"/>
    <cellStyle name="Hipervínculo" xfId="974" builtinId="8" hidden="1"/>
    <cellStyle name="Hipervínculo" xfId="976" builtinId="8" hidden="1"/>
    <cellStyle name="Hipervínculo" xfId="978" builtinId="8" hidden="1"/>
    <cellStyle name="Hipervínculo" xfId="980" builtinId="8" hidden="1"/>
    <cellStyle name="Hipervínculo" xfId="982" builtinId="8" hidden="1"/>
    <cellStyle name="Hipervínculo" xfId="984" builtinId="8" hidden="1"/>
    <cellStyle name="Hipervínculo" xfId="986" builtinId="8" hidden="1"/>
    <cellStyle name="Hipervínculo" xfId="988" builtinId="8" hidden="1"/>
    <cellStyle name="Hipervínculo" xfId="990" builtinId="8" hidden="1"/>
    <cellStyle name="Hipervínculo" xfId="992" builtinId="8" hidden="1"/>
    <cellStyle name="Hipervínculo" xfId="994" builtinId="8" hidden="1"/>
    <cellStyle name="Hipervínculo" xfId="996" builtinId="8" hidden="1"/>
    <cellStyle name="Hipervínculo" xfId="998" builtinId="8" hidden="1"/>
    <cellStyle name="Hipervínculo" xfId="1000" builtinId="8" hidden="1"/>
    <cellStyle name="Hipervínculo" xfId="1002" builtinId="8" hidden="1"/>
    <cellStyle name="Hipervínculo" xfId="1004" builtinId="8" hidden="1"/>
    <cellStyle name="Hipervínculo" xfId="1006" builtinId="8" hidden="1"/>
    <cellStyle name="Hipervínculo" xfId="1008" builtinId="8" hidden="1"/>
    <cellStyle name="Hipervínculo" xfId="1010" builtinId="8" hidden="1"/>
    <cellStyle name="Hipervínculo" xfId="1012" builtinId="8" hidden="1"/>
    <cellStyle name="Hipervínculo" xfId="1014" builtinId="8" hidden="1"/>
    <cellStyle name="Hipervínculo" xfId="1016" builtinId="8" hidden="1"/>
    <cellStyle name="Hipervínculo" xfId="1018" builtinId="8" hidden="1"/>
    <cellStyle name="Hipervínculo" xfId="1020" builtinId="8" hidden="1"/>
    <cellStyle name="Hipervínculo" xfId="1022" builtinId="8" hidden="1"/>
    <cellStyle name="Hipervínculo" xfId="1024" builtinId="8" hidden="1"/>
    <cellStyle name="Hipervínculo" xfId="1026" builtinId="8" hidden="1"/>
    <cellStyle name="Hipervínculo" xfId="1028" builtinId="8" hidden="1"/>
    <cellStyle name="Hipervínculo" xfId="1030" builtinId="8" hidden="1"/>
    <cellStyle name="Hipervínculo" xfId="1032" builtinId="8" hidden="1"/>
    <cellStyle name="Hipervínculo" xfId="1034" builtinId="8" hidden="1"/>
    <cellStyle name="Hipervínculo" xfId="1036" builtinId="8" hidden="1"/>
    <cellStyle name="Hipervínculo" xfId="1038" builtinId="8" hidden="1"/>
    <cellStyle name="Hipervínculo" xfId="1040" builtinId="8" hidden="1"/>
    <cellStyle name="Hipervínculo" xfId="1042" builtinId="8" hidden="1"/>
    <cellStyle name="Hipervínculo" xfId="1044" builtinId="8" hidden="1"/>
    <cellStyle name="Hipervínculo" xfId="1046" builtinId="8" hidden="1"/>
    <cellStyle name="Hipervínculo" xfId="1048" builtinId="8" hidden="1"/>
    <cellStyle name="Hipervínculo" xfId="1050" builtinId="8" hidden="1"/>
    <cellStyle name="Hipervínculo" xfId="1052" builtinId="8" hidden="1"/>
    <cellStyle name="Hipervínculo" xfId="1054" builtinId="8" hidden="1"/>
    <cellStyle name="Hipervínculo" xfId="1056" builtinId="8" hidden="1"/>
    <cellStyle name="Hipervínculo" xfId="1058" builtinId="8" hidden="1"/>
    <cellStyle name="Hipervínculo" xfId="1060" builtinId="8" hidden="1"/>
    <cellStyle name="Hipervínculo" xfId="1062" builtinId="8" hidden="1"/>
    <cellStyle name="Hipervínculo" xfId="1064" builtinId="8" hidden="1"/>
    <cellStyle name="Hipervínculo" xfId="1066" builtinId="8" hidden="1"/>
    <cellStyle name="Hipervínculo" xfId="1068" builtinId="8" hidden="1"/>
    <cellStyle name="Hipervínculo" xfId="1070" builtinId="8" hidden="1"/>
    <cellStyle name="Hipervínculo" xfId="1072" builtinId="8" hidden="1"/>
    <cellStyle name="Hipervínculo" xfId="1074" builtinId="8" hidden="1"/>
    <cellStyle name="Hipervínculo" xfId="1076" builtinId="8" hidden="1"/>
    <cellStyle name="Hipervínculo" xfId="1078" builtinId="8" hidden="1"/>
    <cellStyle name="Hipervínculo" xfId="1080" builtinId="8" hidden="1"/>
    <cellStyle name="Hipervínculo" xfId="1082" builtinId="8" hidden="1"/>
    <cellStyle name="Hipervínculo" xfId="1084" builtinId="8" hidden="1"/>
    <cellStyle name="Hipervínculo" xfId="1086" builtinId="8" hidden="1"/>
    <cellStyle name="Hipervínculo" xfId="1088" builtinId="8" hidden="1"/>
    <cellStyle name="Hipervínculo" xfId="1090" builtinId="8" hidden="1"/>
    <cellStyle name="Hipervínculo" xfId="1092" builtinId="8" hidden="1"/>
    <cellStyle name="Hipervínculo" xfId="1094" builtinId="8" hidden="1"/>
    <cellStyle name="Hipervínculo" xfId="1096" builtinId="8" hidden="1"/>
    <cellStyle name="Hipervínculo" xfId="1098" builtinId="8" hidden="1"/>
    <cellStyle name="Hipervínculo" xfId="1100" builtinId="8" hidden="1"/>
    <cellStyle name="Hipervínculo" xfId="1102" builtinId="8" hidden="1"/>
    <cellStyle name="Hipervínculo" xfId="1104" builtinId="8" hidden="1"/>
    <cellStyle name="Hipervínculo" xfId="1106" builtinId="8" hidden="1"/>
    <cellStyle name="Hipervínculo" xfId="1108" builtinId="8" hidden="1"/>
    <cellStyle name="Hipervínculo" xfId="1110" builtinId="8" hidden="1"/>
    <cellStyle name="Hipervínculo" xfId="1112" builtinId="8" hidden="1"/>
    <cellStyle name="Hipervínculo" xfId="1114" builtinId="8" hidden="1"/>
    <cellStyle name="Hipervínculo" xfId="1116" builtinId="8" hidden="1"/>
    <cellStyle name="Hipervínculo" xfId="1118" builtinId="8" hidden="1"/>
    <cellStyle name="Hipervínculo" xfId="1120" builtinId="8" hidden="1"/>
    <cellStyle name="Hipervínculo" xfId="1122" builtinId="8" hidden="1"/>
    <cellStyle name="Hipervínculo" xfId="1124" builtinId="8" hidden="1"/>
    <cellStyle name="Hipervínculo" xfId="1126" builtinId="8" hidden="1"/>
    <cellStyle name="Hipervínculo" xfId="1128" builtinId="8" hidden="1"/>
    <cellStyle name="Hipervínculo" xfId="1130" builtinId="8" hidden="1"/>
    <cellStyle name="Hipervínculo" xfId="1132" builtinId="8" hidden="1"/>
    <cellStyle name="Hipervínculo" xfId="1134" builtinId="8" hidden="1"/>
    <cellStyle name="Hipervínculo" xfId="1136" builtinId="8" hidden="1"/>
    <cellStyle name="Hipervínculo" xfId="1138" builtinId="8" hidden="1"/>
    <cellStyle name="Hipervínculo" xfId="1140" builtinId="8" hidden="1"/>
    <cellStyle name="Hipervínculo" xfId="1142" builtinId="8" hidden="1"/>
    <cellStyle name="Hipervínculo" xfId="1144" builtinId="8" hidden="1"/>
    <cellStyle name="Hipervínculo" xfId="1146" builtinId="8" hidden="1"/>
    <cellStyle name="Hipervínculo" xfId="1148" builtinId="8" hidden="1"/>
    <cellStyle name="Hipervínculo" xfId="1150" builtinId="8" hidden="1"/>
    <cellStyle name="Hipervínculo" xfId="1152" builtinId="8" hidden="1"/>
    <cellStyle name="Hipervínculo" xfId="1154" builtinId="8" hidden="1"/>
    <cellStyle name="Hipervínculo" xfId="1156" builtinId="8" hidden="1"/>
    <cellStyle name="Hipervínculo" xfId="1158" builtinId="8" hidden="1"/>
    <cellStyle name="Hipervínculo" xfId="1160" builtinId="8" hidden="1"/>
    <cellStyle name="Hipervínculo" xfId="1162" builtinId="8" hidden="1"/>
    <cellStyle name="Hipervínculo" xfId="1164" builtinId="8" hidden="1"/>
    <cellStyle name="Hipervínculo" xfId="1166" builtinId="8" hidden="1"/>
    <cellStyle name="Hipervínculo" xfId="1168" builtinId="8" hidden="1"/>
    <cellStyle name="Hipervínculo" xfId="1170" builtinId="8" hidden="1"/>
    <cellStyle name="Hipervínculo" xfId="1172" builtinId="8" hidden="1"/>
    <cellStyle name="Hipervínculo" xfId="1174" builtinId="8" hidden="1"/>
    <cellStyle name="Hipervínculo" xfId="1176" builtinId="8" hidden="1"/>
    <cellStyle name="Hipervínculo" xfId="1178" builtinId="8" hidden="1"/>
    <cellStyle name="Hipervínculo" xfId="1180" builtinId="8" hidden="1"/>
    <cellStyle name="Hipervínculo" xfId="1182" builtinId="8" hidden="1"/>
    <cellStyle name="Hipervínculo" xfId="1184" builtinId="8" hidden="1"/>
    <cellStyle name="Hipervínculo" xfId="1186" builtinId="8" hidden="1"/>
    <cellStyle name="Hipervínculo" xfId="1188" builtinId="8" hidden="1"/>
    <cellStyle name="Hipervínculo" xfId="1190" builtinId="8" hidden="1"/>
    <cellStyle name="Hipervínculo" xfId="1192" builtinId="8" hidden="1"/>
    <cellStyle name="Hipervínculo" xfId="1194" builtinId="8" hidden="1"/>
    <cellStyle name="Hipervínculo" xfId="1196" builtinId="8" hidden="1"/>
    <cellStyle name="Hipervínculo" xfId="1198" builtinId="8" hidden="1"/>
    <cellStyle name="Hipervínculo" xfId="1200" builtinId="8" hidden="1"/>
    <cellStyle name="Hipervínculo" xfId="1202" builtinId="8" hidden="1"/>
    <cellStyle name="Hipervínculo" xfId="1204" builtinId="8" hidden="1"/>
    <cellStyle name="Hipervínculo" xfId="1206" builtinId="8" hidden="1"/>
    <cellStyle name="Hipervínculo" xfId="1208" builtinId="8" hidden="1"/>
    <cellStyle name="Hipervínculo" xfId="1210" builtinId="8" hidden="1"/>
    <cellStyle name="Hipervínculo" xfId="1212" builtinId="8" hidden="1"/>
    <cellStyle name="Hipervínculo" xfId="1214" builtinId="8" hidden="1"/>
    <cellStyle name="Hipervínculo" xfId="1216" builtinId="8" hidden="1"/>
    <cellStyle name="Hipervínculo" xfId="1218" builtinId="8" hidden="1"/>
    <cellStyle name="Hipervínculo" xfId="1220" builtinId="8" hidden="1"/>
    <cellStyle name="Hipervínculo" xfId="1222" builtinId="8" hidden="1"/>
    <cellStyle name="Hipervínculo" xfId="1224" builtinId="8" hidden="1"/>
    <cellStyle name="Hipervínculo" xfId="1226" builtinId="8" hidden="1"/>
    <cellStyle name="Hipervínculo" xfId="1228" builtinId="8" hidden="1"/>
    <cellStyle name="Hipervínculo" xfId="1230" builtinId="8" hidden="1"/>
    <cellStyle name="Hipervínculo" xfId="1232" builtinId="8" hidden="1"/>
    <cellStyle name="Hipervínculo" xfId="1234" builtinId="8" hidden="1"/>
    <cellStyle name="Hipervínculo" xfId="1236" builtinId="8" hidden="1"/>
    <cellStyle name="Hipervínculo" xfId="1238" builtinId="8" hidden="1"/>
    <cellStyle name="Hipervínculo" xfId="1240" builtinId="8" hidden="1"/>
    <cellStyle name="Hipervínculo" xfId="1242" builtinId="8" hidden="1"/>
    <cellStyle name="Hipervínculo" xfId="1244" builtinId="8" hidden="1"/>
    <cellStyle name="Hipervínculo" xfId="1246" builtinId="8" hidden="1"/>
    <cellStyle name="Hipervínculo" xfId="1248" builtinId="8" hidden="1"/>
    <cellStyle name="Hipervínculo" xfId="1250" builtinId="8" hidden="1"/>
    <cellStyle name="Hipervínculo" xfId="1252" builtinId="8" hidden="1"/>
    <cellStyle name="Hipervínculo" xfId="1254" builtinId="8" hidden="1"/>
    <cellStyle name="Hipervínculo" xfId="1256" builtinId="8" hidden="1"/>
    <cellStyle name="Hipervínculo" xfId="1258" builtinId="8" hidden="1"/>
    <cellStyle name="Hipervínculo" xfId="1260" builtinId="8" hidden="1"/>
    <cellStyle name="Hipervínculo" xfId="1262" builtinId="8" hidden="1"/>
    <cellStyle name="Hipervínculo" xfId="1264" builtinId="8" hidden="1"/>
    <cellStyle name="Hipervínculo" xfId="1266" builtinId="8" hidden="1"/>
    <cellStyle name="Hipervínculo" xfId="1268" builtinId="8" hidden="1"/>
    <cellStyle name="Hipervínculo" xfId="1270" builtinId="8" hidden="1"/>
    <cellStyle name="Hipervínculo" xfId="1272" builtinId="8" hidden="1"/>
    <cellStyle name="Hipervínculo" xfId="1274" builtinId="8" hidden="1"/>
    <cellStyle name="Hipervínculo" xfId="1276" builtinId="8" hidden="1"/>
    <cellStyle name="Hipervínculo" xfId="1278" builtinId="8" hidden="1"/>
    <cellStyle name="Hipervínculo" xfId="1280" builtinId="8" hidden="1"/>
    <cellStyle name="Hipervínculo" xfId="1282" builtinId="8" hidden="1"/>
    <cellStyle name="Hipervínculo" xfId="1284" builtinId="8" hidden="1"/>
    <cellStyle name="Hipervínculo" xfId="1286" builtinId="8" hidden="1"/>
    <cellStyle name="Hipervínculo" xfId="1288" builtinId="8" hidden="1"/>
    <cellStyle name="Hipervínculo" xfId="1290" builtinId="8" hidden="1"/>
    <cellStyle name="Hipervínculo" xfId="1292" builtinId="8" hidden="1"/>
    <cellStyle name="Hipervínculo" xfId="1294" builtinId="8" hidden="1"/>
    <cellStyle name="Hipervínculo" xfId="1296" builtinId="8" hidden="1"/>
    <cellStyle name="Hipervínculo" xfId="1298" builtinId="8" hidden="1"/>
    <cellStyle name="Hipervínculo" xfId="1300" builtinId="8" hidden="1"/>
    <cellStyle name="Hipervínculo" xfId="1302" builtinId="8" hidden="1"/>
    <cellStyle name="Hipervínculo" xfId="1304" builtinId="8" hidden="1"/>
    <cellStyle name="Hipervínculo" xfId="1306" builtinId="8" hidden="1"/>
    <cellStyle name="Hipervínculo" xfId="1308" builtinId="8" hidden="1"/>
    <cellStyle name="Hipervínculo" xfId="1310" builtinId="8" hidden="1"/>
    <cellStyle name="Hipervínculo" xfId="1312" builtinId="8" hidden="1"/>
    <cellStyle name="Hipervínculo" xfId="1314" builtinId="8" hidden="1"/>
    <cellStyle name="Hipervínculo" xfId="1316" builtinId="8" hidden="1"/>
    <cellStyle name="Hipervínculo" xfId="1318" builtinId="8" hidden="1"/>
    <cellStyle name="Hipervínculo" xfId="1320" builtinId="8" hidden="1"/>
    <cellStyle name="Hipervínculo" xfId="1322" builtinId="8" hidden="1"/>
    <cellStyle name="Hipervínculo" xfId="1324" builtinId="8" hidden="1"/>
    <cellStyle name="Hipervínculo" xfId="1326" builtinId="8" hidden="1"/>
    <cellStyle name="Hipervínculo" xfId="1328" builtinId="8" hidden="1"/>
    <cellStyle name="Hipervínculo" xfId="1330" builtinId="8" hidden="1"/>
    <cellStyle name="Hipervínculo" xfId="1332" builtinId="8" hidden="1"/>
    <cellStyle name="Hipervínculo" xfId="1334" builtinId="8" hidden="1"/>
    <cellStyle name="Hipervínculo" xfId="1336" builtinId="8" hidden="1"/>
    <cellStyle name="Hipervínculo" xfId="1338" builtinId="8" hidden="1"/>
    <cellStyle name="Hipervínculo" xfId="1340" builtinId="8" hidden="1"/>
    <cellStyle name="Hipervínculo" xfId="1342" builtinId="8" hidden="1"/>
    <cellStyle name="Hipervínculo" xfId="1344" builtinId="8" hidden="1"/>
    <cellStyle name="Hipervínculo" xfId="1346" builtinId="8" hidden="1"/>
    <cellStyle name="Hipervínculo" xfId="1348" builtinId="8" hidden="1"/>
    <cellStyle name="Hipervínculo" xfId="1350" builtinId="8" hidden="1"/>
    <cellStyle name="Hipervínculo" xfId="1352" builtinId="8" hidden="1"/>
    <cellStyle name="Hipervínculo" xfId="1354" builtinId="8" hidden="1"/>
    <cellStyle name="Hipervínculo" xfId="1356" builtinId="8" hidden="1"/>
    <cellStyle name="Hipervínculo" xfId="1358" builtinId="8" hidden="1"/>
    <cellStyle name="Hipervínculo" xfId="1360" builtinId="8" hidden="1"/>
    <cellStyle name="Hipervínculo" xfId="1362" builtinId="8" hidden="1"/>
    <cellStyle name="Hipervínculo" xfId="1364" builtinId="8" hidden="1"/>
    <cellStyle name="Hipervínculo" xfId="1366" builtinId="8" hidden="1"/>
    <cellStyle name="Hipervínculo" xfId="1368" builtinId="8" hidden="1"/>
    <cellStyle name="Hipervínculo" xfId="1370" builtinId="8" hidden="1"/>
    <cellStyle name="Hipervínculo" xfId="1372" builtinId="8" hidden="1"/>
    <cellStyle name="Hipervínculo" xfId="1374" builtinId="8" hidden="1"/>
    <cellStyle name="Hipervínculo" xfId="1376" builtinId="8" hidden="1"/>
    <cellStyle name="Hipervínculo" xfId="1378" builtinId="8" hidden="1"/>
    <cellStyle name="Hipervínculo" xfId="1380" builtinId="8" hidden="1"/>
    <cellStyle name="Hipervínculo" xfId="1382" builtinId="8" hidden="1"/>
    <cellStyle name="Hipervínculo" xfId="1384" builtinId="8" hidden="1"/>
    <cellStyle name="Hipervínculo" xfId="1386" builtinId="8" hidden="1"/>
    <cellStyle name="Hipervínculo" xfId="1388" builtinId="8" hidden="1"/>
    <cellStyle name="Hipervínculo" xfId="1390" builtinId="8" hidden="1"/>
    <cellStyle name="Hipervínculo" xfId="1392" builtinId="8" hidden="1"/>
    <cellStyle name="Hipervínculo" xfId="1394" builtinId="8" hidden="1"/>
    <cellStyle name="Hipervínculo" xfId="1396" builtinId="8" hidden="1"/>
    <cellStyle name="Hipervínculo" xfId="1398" builtinId="8" hidden="1"/>
    <cellStyle name="Hipervínculo" xfId="1400" builtinId="8" hidden="1"/>
    <cellStyle name="Hipervínculo" xfId="1402" builtinId="8" hidden="1"/>
    <cellStyle name="Hipervínculo" xfId="1404" builtinId="8" hidden="1"/>
    <cellStyle name="Hipervínculo" xfId="1406" builtinId="8" hidden="1"/>
    <cellStyle name="Hipervínculo" xfId="1408" builtinId="8" hidden="1"/>
    <cellStyle name="Hipervínculo" xfId="1410" builtinId="8" hidden="1"/>
    <cellStyle name="Hipervínculo" xfId="1412" builtinId="8" hidden="1"/>
    <cellStyle name="Hipervínculo" xfId="1414" builtinId="8" hidden="1"/>
    <cellStyle name="Hipervínculo" xfId="1416" builtinId="8" hidden="1"/>
    <cellStyle name="Hipervínculo" xfId="1418" builtinId="8" hidden="1"/>
    <cellStyle name="Hipervínculo" xfId="1420" builtinId="8" hidden="1"/>
    <cellStyle name="Hipervínculo" xfId="1422" builtinId="8" hidden="1"/>
    <cellStyle name="Hipervínculo" xfId="1424" builtinId="8" hidden="1"/>
    <cellStyle name="Hipervínculo" xfId="1426" builtinId="8" hidden="1"/>
    <cellStyle name="Hipervínculo" xfId="1428" builtinId="8" hidden="1"/>
    <cellStyle name="Hipervínculo" xfId="1430" builtinId="8" hidden="1"/>
    <cellStyle name="Hipervínculo" xfId="1432" builtinId="8" hidden="1"/>
    <cellStyle name="Hipervínculo" xfId="1434" builtinId="8" hidden="1"/>
    <cellStyle name="Hipervínculo" xfId="1436" builtinId="8" hidden="1"/>
    <cellStyle name="Hipervínculo" xfId="1438" builtinId="8" hidden="1"/>
    <cellStyle name="Hipervínculo" xfId="1440" builtinId="8" hidden="1"/>
    <cellStyle name="Hipervínculo" xfId="1442" builtinId="8" hidden="1"/>
    <cellStyle name="Hipervínculo" xfId="1444" builtinId="8" hidden="1"/>
    <cellStyle name="Hipervínculo" xfId="1446" builtinId="8" hidden="1"/>
    <cellStyle name="Hipervínculo" xfId="1448" builtinId="8" hidden="1"/>
    <cellStyle name="Hipervínculo" xfId="1450" builtinId="8" hidden="1"/>
    <cellStyle name="Hipervínculo" xfId="1452" builtinId="8" hidden="1"/>
    <cellStyle name="Hipervínculo" xfId="1454" builtinId="8" hidden="1"/>
    <cellStyle name="Hipervínculo" xfId="1456" builtinId="8" hidden="1"/>
    <cellStyle name="Hipervínculo" xfId="1458" builtinId="8" hidden="1"/>
    <cellStyle name="Hipervínculo" xfId="1460" builtinId="8" hidden="1"/>
    <cellStyle name="Hipervínculo" xfId="1462" builtinId="8" hidden="1"/>
    <cellStyle name="Hipervínculo" xfId="1464" builtinId="8" hidden="1"/>
    <cellStyle name="Hipervínculo" xfId="1466" builtinId="8" hidden="1"/>
    <cellStyle name="Hipervínculo" xfId="1468" builtinId="8" hidden="1"/>
    <cellStyle name="Hipervínculo" xfId="1470" builtinId="8" hidden="1"/>
    <cellStyle name="Hipervínculo" xfId="1472" builtinId="8" hidden="1"/>
    <cellStyle name="Hipervínculo" xfId="1474" builtinId="8" hidden="1"/>
    <cellStyle name="Hipervínculo" xfId="1476" builtinId="8" hidden="1"/>
    <cellStyle name="Hipervínculo" xfId="1478" builtinId="8" hidden="1"/>
    <cellStyle name="Hipervínculo" xfId="1480" builtinId="8" hidden="1"/>
    <cellStyle name="Hipervínculo" xfId="1482" builtinId="8" hidden="1"/>
    <cellStyle name="Hipervínculo" xfId="1484" builtinId="8" hidden="1"/>
    <cellStyle name="Hipervínculo" xfId="1486" builtinId="8" hidden="1"/>
    <cellStyle name="Hipervínculo" xfId="1488" builtinId="8" hidden="1"/>
    <cellStyle name="Hipervínculo" xfId="1490" builtinId="8" hidden="1"/>
    <cellStyle name="Hipervínculo" xfId="1492" builtinId="8" hidden="1"/>
    <cellStyle name="Hipervínculo" xfId="1494" builtinId="8" hidden="1"/>
    <cellStyle name="Hipervínculo" xfId="1496" builtinId="8" hidden="1"/>
    <cellStyle name="Hipervínculo" xfId="1498" builtinId="8" hidden="1"/>
    <cellStyle name="Hipervínculo" xfId="1500" builtinId="8" hidden="1"/>
    <cellStyle name="Hipervínculo" xfId="1502" builtinId="8" hidden="1"/>
    <cellStyle name="Hipervínculo" xfId="1504" builtinId="8" hidden="1"/>
    <cellStyle name="Hipervínculo" xfId="1506" builtinId="8" hidden="1"/>
    <cellStyle name="Hipervínculo" xfId="1508" builtinId="8" hidden="1"/>
    <cellStyle name="Hipervínculo" xfId="1510" builtinId="8" hidden="1"/>
    <cellStyle name="Hipervínculo" xfId="1512" builtinId="8" hidden="1"/>
    <cellStyle name="Hipervínculo" xfId="1514" builtinId="8" hidden="1"/>
    <cellStyle name="Hipervínculo" xfId="1516" builtinId="8" hidden="1"/>
    <cellStyle name="Hipervínculo" xfId="1518" builtinId="8" hidden="1"/>
    <cellStyle name="Hipervínculo" xfId="1520" builtinId="8" hidden="1"/>
    <cellStyle name="Hipervínculo" xfId="1522" builtinId="8" hidden="1"/>
    <cellStyle name="Hipervínculo" xfId="1524" builtinId="8" hidden="1"/>
    <cellStyle name="Hipervínculo" xfId="1526" builtinId="8" hidden="1"/>
    <cellStyle name="Hipervínculo" xfId="1528" builtinId="8" hidden="1"/>
    <cellStyle name="Hipervínculo" xfId="1530" builtinId="8" hidden="1"/>
    <cellStyle name="Hipervínculo" xfId="1532" builtinId="8" hidden="1"/>
    <cellStyle name="Hipervínculo" xfId="1534" builtinId="8" hidden="1"/>
    <cellStyle name="Hipervínculo" xfId="1536" builtinId="8" hidden="1"/>
    <cellStyle name="Hipervínculo" xfId="1538" builtinId="8" hidden="1"/>
    <cellStyle name="Hipervínculo" xfId="1540" builtinId="8" hidden="1"/>
    <cellStyle name="Hipervínculo" xfId="1542" builtinId="8" hidden="1"/>
    <cellStyle name="Hipervínculo" xfId="1544" builtinId="8" hidden="1"/>
    <cellStyle name="Hipervínculo" xfId="1546" builtinId="8" hidden="1"/>
    <cellStyle name="Hipervínculo" xfId="1548" builtinId="8" hidden="1"/>
    <cellStyle name="Hipervínculo" xfId="1550" builtinId="8" hidden="1"/>
    <cellStyle name="Hipervínculo" xfId="1552" builtinId="8" hidden="1"/>
    <cellStyle name="Hipervínculo" xfId="1554" builtinId="8" hidden="1"/>
    <cellStyle name="Hipervínculo" xfId="1556" builtinId="8" hidden="1"/>
    <cellStyle name="Hipervínculo" xfId="1558" builtinId="8" hidden="1"/>
    <cellStyle name="Hipervínculo" xfId="1560" builtinId="8" hidden="1"/>
    <cellStyle name="Hipervínculo" xfId="1562" builtinId="8" hidden="1"/>
    <cellStyle name="Hipervínculo" xfId="1564" builtinId="8" hidden="1"/>
    <cellStyle name="Hipervínculo" xfId="1566" builtinId="8" hidden="1"/>
    <cellStyle name="Hipervínculo" xfId="1568" builtinId="8" hidden="1"/>
    <cellStyle name="Hipervínculo" xfId="1570" builtinId="8" hidden="1"/>
    <cellStyle name="Hipervínculo" xfId="1572" builtinId="8" hidden="1"/>
    <cellStyle name="Hipervínculo" xfId="1574" builtinId="8" hidden="1"/>
    <cellStyle name="Hipervínculo" xfId="1576" builtinId="8" hidden="1"/>
    <cellStyle name="Hipervínculo" xfId="1578" builtinId="8" hidden="1"/>
    <cellStyle name="Hipervínculo" xfId="1580" builtinId="8" hidden="1"/>
    <cellStyle name="Hipervínculo" xfId="1582" builtinId="8" hidden="1"/>
    <cellStyle name="Hipervínculo" xfId="1584" builtinId="8" hidden="1"/>
    <cellStyle name="Hipervínculo" xfId="1586" builtinId="8" hidden="1"/>
    <cellStyle name="Hipervínculo" xfId="1588" builtinId="8" hidden="1"/>
    <cellStyle name="Hipervínculo" xfId="1590" builtinId="8" hidden="1"/>
    <cellStyle name="Hipervínculo" xfId="1592" builtinId="8" hidden="1"/>
    <cellStyle name="Hipervínculo" xfId="1594" builtinId="8" hidden="1"/>
    <cellStyle name="Hipervínculo" xfId="1596" builtinId="8" hidden="1"/>
    <cellStyle name="Hipervínculo" xfId="1598" builtinId="8" hidden="1"/>
    <cellStyle name="Hipervínculo" xfId="1600" builtinId="8" hidden="1"/>
    <cellStyle name="Hipervínculo" xfId="1602" builtinId="8" hidden="1"/>
    <cellStyle name="Hipervínculo" xfId="1604" builtinId="8" hidden="1"/>
    <cellStyle name="Hipervínculo" xfId="1606" builtinId="8" hidden="1"/>
    <cellStyle name="Hipervínculo" xfId="1608" builtinId="8" hidden="1"/>
    <cellStyle name="Hipervínculo" xfId="1610" builtinId="8" hidden="1"/>
    <cellStyle name="Hipervínculo" xfId="1612" builtinId="8" hidden="1"/>
    <cellStyle name="Hipervínculo" xfId="1614" builtinId="8" hidden="1"/>
    <cellStyle name="Hipervínculo" xfId="1616" builtinId="8" hidden="1"/>
    <cellStyle name="Hipervínculo" xfId="1618" builtinId="8" hidden="1"/>
    <cellStyle name="Hipervínculo" xfId="1620" builtinId="8" hidden="1"/>
    <cellStyle name="Hipervínculo" xfId="1622" builtinId="8" hidden="1"/>
    <cellStyle name="Hipervínculo" xfId="1624" builtinId="8" hidden="1"/>
    <cellStyle name="Hipervínculo" xfId="1626" builtinId="8" hidden="1"/>
    <cellStyle name="Hipervínculo" xfId="1628" builtinId="8" hidden="1"/>
    <cellStyle name="Hipervínculo" xfId="1630" builtinId="8" hidden="1"/>
    <cellStyle name="Hipervínculo" xfId="1632" builtinId="8" hidden="1"/>
    <cellStyle name="Hipervínculo" xfId="1634" builtinId="8" hidden="1"/>
    <cellStyle name="Hipervínculo" xfId="1636" builtinId="8" hidden="1"/>
    <cellStyle name="Hipervínculo" xfId="1638" builtinId="8" hidden="1"/>
    <cellStyle name="Hipervínculo" xfId="1640" builtinId="8" hidden="1"/>
    <cellStyle name="Hipervínculo" xfId="1642" builtinId="8" hidden="1"/>
    <cellStyle name="Hipervínculo" xfId="1644" builtinId="8" hidden="1"/>
    <cellStyle name="Hipervínculo" xfId="1646" builtinId="8" hidden="1"/>
    <cellStyle name="Hipervínculo" xfId="1648" builtinId="8" hidden="1"/>
    <cellStyle name="Hipervínculo" xfId="1650" builtinId="8" hidden="1"/>
    <cellStyle name="Hipervínculo" xfId="1652" builtinId="8" hidden="1"/>
    <cellStyle name="Hipervínculo" xfId="1654" builtinId="8" hidden="1"/>
    <cellStyle name="Hipervínculo" xfId="1656" builtinId="8" hidden="1"/>
    <cellStyle name="Hipervínculo" xfId="1658" builtinId="8" hidden="1"/>
    <cellStyle name="Hipervínculo" xfId="1660" builtinId="8" hidden="1"/>
    <cellStyle name="Hipervínculo" xfId="1662" builtinId="8" hidden="1"/>
    <cellStyle name="Hipervínculo" xfId="1664" builtinId="8" hidden="1"/>
    <cellStyle name="Hipervínculo" xfId="1666" builtinId="8" hidden="1"/>
    <cellStyle name="Hipervínculo" xfId="1668" builtinId="8" hidden="1"/>
    <cellStyle name="Hipervínculo" xfId="1670" builtinId="8" hidden="1"/>
    <cellStyle name="Hipervínculo" xfId="1672" builtinId="8" hidden="1"/>
    <cellStyle name="Hipervínculo" xfId="1674" builtinId="8" hidden="1"/>
    <cellStyle name="Hipervínculo" xfId="1676" builtinId="8" hidden="1"/>
    <cellStyle name="Hipervínculo" xfId="1678" builtinId="8" hidden="1"/>
    <cellStyle name="Hipervínculo" xfId="1680" builtinId="8" hidden="1"/>
    <cellStyle name="Hipervínculo" xfId="1682" builtinId="8" hidden="1"/>
    <cellStyle name="Hipervínculo" xfId="1684" builtinId="8" hidden="1"/>
    <cellStyle name="Hipervínculo" xfId="1686" builtinId="8" hidden="1"/>
    <cellStyle name="Hipervínculo" xfId="1688" builtinId="8" hidden="1"/>
    <cellStyle name="Hipervínculo" xfId="1690" builtinId="8" hidden="1"/>
    <cellStyle name="Hipervínculo" xfId="1692" builtinId="8" hidden="1"/>
    <cellStyle name="Hipervínculo" xfId="1694" builtinId="8" hidden="1"/>
    <cellStyle name="Hipervínculo" xfId="1696" builtinId="8" hidden="1"/>
    <cellStyle name="Hipervínculo" xfId="1698" builtinId="8" hidden="1"/>
    <cellStyle name="Hipervínculo" xfId="1700" builtinId="8" hidden="1"/>
    <cellStyle name="Hipervínculo" xfId="1702" builtinId="8" hidden="1"/>
    <cellStyle name="Hipervínculo" xfId="1704" builtinId="8" hidden="1"/>
    <cellStyle name="Hipervínculo" xfId="1706" builtinId="8" hidden="1"/>
    <cellStyle name="Hipervínculo" xfId="1708" builtinId="8" hidden="1"/>
    <cellStyle name="Hipervínculo" xfId="1710" builtinId="8" hidden="1"/>
    <cellStyle name="Hipervínculo" xfId="1712" builtinId="8" hidden="1"/>
    <cellStyle name="Hipervínculo" xfId="1714" builtinId="8" hidden="1"/>
    <cellStyle name="Hipervínculo" xfId="1716" builtinId="8" hidden="1"/>
    <cellStyle name="Hipervínculo" xfId="1718" builtinId="8" hidden="1"/>
    <cellStyle name="Hipervínculo" xfId="1720" builtinId="8" hidden="1"/>
    <cellStyle name="Hipervínculo" xfId="1722" builtinId="8" hidden="1"/>
    <cellStyle name="Hipervínculo" xfId="1724" builtinId="8" hidden="1"/>
    <cellStyle name="Hipervínculo" xfId="1726" builtinId="8" hidden="1"/>
    <cellStyle name="Hipervínculo" xfId="1728" builtinId="8" hidden="1"/>
    <cellStyle name="Hipervínculo" xfId="1730" builtinId="8" hidden="1"/>
    <cellStyle name="Hipervínculo" xfId="1732" builtinId="8" hidden="1"/>
    <cellStyle name="Hipervínculo" xfId="1734" builtinId="8" hidden="1"/>
    <cellStyle name="Hipervínculo" xfId="1736" builtinId="8" hidden="1"/>
    <cellStyle name="Hipervínculo" xfId="1738" builtinId="8" hidden="1"/>
    <cellStyle name="Hipervínculo" xfId="1740" builtinId="8" hidden="1"/>
    <cellStyle name="Hipervínculo" xfId="1742" builtinId="8" hidden="1"/>
    <cellStyle name="Hipervínculo" xfId="1744" builtinId="8" hidden="1"/>
    <cellStyle name="Hipervínculo" xfId="1746" builtinId="8" hidden="1"/>
    <cellStyle name="Hipervínculo" xfId="1748" builtinId="8" hidden="1"/>
    <cellStyle name="Hipervínculo" xfId="1750" builtinId="8" hidden="1"/>
    <cellStyle name="Hipervínculo" xfId="1752" builtinId="8" hidden="1"/>
    <cellStyle name="Hipervínculo" xfId="1754" builtinId="8" hidden="1"/>
    <cellStyle name="Hipervínculo" xfId="1756" builtinId="8" hidden="1"/>
    <cellStyle name="Hipervínculo" xfId="1758" builtinId="8" hidden="1"/>
    <cellStyle name="Hipervínculo" xfId="1760" builtinId="8" hidden="1"/>
    <cellStyle name="Hipervínculo" xfId="1762" builtinId="8" hidden="1"/>
    <cellStyle name="Hipervínculo" xfId="1764" builtinId="8" hidden="1"/>
    <cellStyle name="Hipervínculo" xfId="1766" builtinId="8" hidden="1"/>
    <cellStyle name="Hipervínculo" xfId="1768" builtinId="8" hidden="1"/>
    <cellStyle name="Hipervínculo" xfId="1770" builtinId="8" hidden="1"/>
    <cellStyle name="Hipervínculo" xfId="1772" builtinId="8" hidden="1"/>
    <cellStyle name="Hipervínculo" xfId="1774" builtinId="8" hidden="1"/>
    <cellStyle name="Hipervínculo" xfId="1776" builtinId="8" hidden="1"/>
    <cellStyle name="Hipervínculo" xfId="1778" builtinId="8" hidden="1"/>
    <cellStyle name="Hipervínculo" xfId="1780" builtinId="8" hidden="1"/>
    <cellStyle name="Hipervínculo" xfId="1782" builtinId="8" hidden="1"/>
    <cellStyle name="Hipervínculo" xfId="1784" builtinId="8" hidden="1"/>
    <cellStyle name="Hipervínculo" xfId="1786" builtinId="8" hidden="1"/>
    <cellStyle name="Hipervínculo" xfId="1788" builtinId="8" hidden="1"/>
    <cellStyle name="Hipervínculo" xfId="1790" builtinId="8" hidden="1"/>
    <cellStyle name="Hipervínculo" xfId="1792" builtinId="8" hidden="1"/>
    <cellStyle name="Hipervínculo" xfId="1794" builtinId="8" hidden="1"/>
    <cellStyle name="Hipervínculo" xfId="1796" builtinId="8" hidden="1"/>
    <cellStyle name="Hipervínculo" xfId="1798" builtinId="8" hidden="1"/>
    <cellStyle name="Hipervínculo" xfId="1800" builtinId="8" hidden="1"/>
    <cellStyle name="Hipervínculo" xfId="1802" builtinId="8" hidden="1"/>
    <cellStyle name="Hipervínculo" xfId="1804" builtinId="8" hidden="1"/>
    <cellStyle name="Hipervínculo" xfId="1806" builtinId="8" hidden="1"/>
    <cellStyle name="Hipervínculo" xfId="1808" builtinId="8" hidden="1"/>
    <cellStyle name="Hipervínculo" xfId="1810" builtinId="8" hidden="1"/>
    <cellStyle name="Hipervínculo" xfId="1812" builtinId="8" hidden="1"/>
    <cellStyle name="Hipervínculo" xfId="1814" builtinId="8" hidden="1"/>
    <cellStyle name="Hipervínculo" xfId="1816" builtinId="8" hidden="1"/>
    <cellStyle name="Hipervínculo" xfId="1818" builtinId="8" hidden="1"/>
    <cellStyle name="Hipervínculo" xfId="1820" builtinId="8" hidden="1"/>
    <cellStyle name="Hipervínculo" xfId="1822" builtinId="8" hidden="1"/>
    <cellStyle name="Hipervínculo" xfId="1824" builtinId="8" hidden="1"/>
    <cellStyle name="Hipervínculo" xfId="1826" builtinId="8" hidden="1"/>
    <cellStyle name="Hipervínculo" xfId="1828" builtinId="8" hidden="1"/>
    <cellStyle name="Hipervínculo" xfId="1830" builtinId="8" hidden="1"/>
    <cellStyle name="Hipervínculo" xfId="1832" builtinId="8" hidden="1"/>
    <cellStyle name="Hipervínculo" xfId="1834" builtinId="8" hidden="1"/>
    <cellStyle name="Hipervínculo" xfId="1836" builtinId="8" hidden="1"/>
    <cellStyle name="Hipervínculo" xfId="1838" builtinId="8" hidden="1"/>
    <cellStyle name="Hipervínculo" xfId="1840" builtinId="8" hidden="1"/>
    <cellStyle name="Hipervínculo" xfId="1842" builtinId="8" hidden="1"/>
    <cellStyle name="Hipervínculo" xfId="1844" builtinId="8" hidden="1"/>
    <cellStyle name="Hipervínculo" xfId="1846" builtinId="8" hidden="1"/>
    <cellStyle name="Hipervínculo" xfId="1848" builtinId="8" hidden="1"/>
    <cellStyle name="Hipervínculo" xfId="1850" builtinId="8" hidden="1"/>
    <cellStyle name="Hipervínculo" xfId="1852" builtinId="8" hidden="1"/>
    <cellStyle name="Hipervínculo" xfId="1854" builtinId="8" hidden="1"/>
    <cellStyle name="Hipervínculo" xfId="1856" builtinId="8" hidden="1"/>
    <cellStyle name="Hipervínculo" xfId="1858" builtinId="8" hidden="1"/>
    <cellStyle name="Hipervínculo" xfId="1860" builtinId="8" hidden="1"/>
    <cellStyle name="Hipervínculo" xfId="1862" builtinId="8" hidden="1"/>
    <cellStyle name="Hipervínculo" xfId="1864" builtinId="8" hidden="1"/>
    <cellStyle name="Hipervínculo" xfId="1866" builtinId="8" hidden="1"/>
    <cellStyle name="Hipervínculo" xfId="1868" builtinId="8" hidden="1"/>
    <cellStyle name="Hipervínculo" xfId="1870" builtinId="8" hidden="1"/>
    <cellStyle name="Hipervínculo" xfId="1872" builtinId="8" hidden="1"/>
    <cellStyle name="Hipervínculo" xfId="1874" builtinId="8" hidden="1"/>
    <cellStyle name="Hipervínculo" xfId="1876" builtinId="8" hidden="1"/>
    <cellStyle name="Hipervínculo" xfId="1878" builtinId="8" hidden="1"/>
    <cellStyle name="Hipervínculo" xfId="1880" builtinId="8" hidden="1"/>
    <cellStyle name="Hipervínculo" xfId="1882" builtinId="8" hidden="1"/>
    <cellStyle name="Hipervínculo" xfId="1884" builtinId="8" hidden="1"/>
    <cellStyle name="Hipervínculo" xfId="1886" builtinId="8" hidden="1"/>
    <cellStyle name="Hipervínculo" xfId="1888" builtinId="8" hidden="1"/>
    <cellStyle name="Hipervínculo" xfId="1890" builtinId="8" hidden="1"/>
    <cellStyle name="Hipervínculo" xfId="1892" builtinId="8" hidden="1"/>
    <cellStyle name="Hipervínculo" xfId="1894" builtinId="8" hidden="1"/>
    <cellStyle name="Hipervínculo" xfId="1896" builtinId="8" hidden="1"/>
    <cellStyle name="Hipervínculo" xfId="1898" builtinId="8" hidden="1"/>
    <cellStyle name="Hipervínculo" xfId="1900" builtinId="8" hidden="1"/>
    <cellStyle name="Hipervínculo" xfId="1902" builtinId="8" hidden="1"/>
    <cellStyle name="Hipervínculo" xfId="1904" builtinId="8" hidden="1"/>
    <cellStyle name="Hipervínculo" xfId="1906" builtinId="8" hidden="1"/>
    <cellStyle name="Hipervínculo" xfId="1908" builtinId="8" hidden="1"/>
    <cellStyle name="Hipervínculo" xfId="1910" builtinId="8" hidden="1"/>
    <cellStyle name="Hipervínculo" xfId="1912" builtinId="8" hidden="1"/>
    <cellStyle name="Hipervínculo" xfId="1914" builtinId="8" hidden="1"/>
    <cellStyle name="Hipervínculo" xfId="1916" builtinId="8" hidden="1"/>
    <cellStyle name="Hipervínculo" xfId="1918" builtinId="8" hidden="1"/>
    <cellStyle name="Hipervínculo" xfId="1920" builtinId="8" hidden="1"/>
    <cellStyle name="Hipervínculo" xfId="1922" builtinId="8" hidden="1"/>
    <cellStyle name="Hipervínculo" xfId="1924" builtinId="8" hidden="1"/>
    <cellStyle name="Hipervínculo" xfId="1926" builtinId="8" hidden="1"/>
    <cellStyle name="Hipervínculo" xfId="1928" builtinId="8" hidden="1"/>
    <cellStyle name="Hipervínculo" xfId="1930" builtinId="8" hidden="1"/>
    <cellStyle name="Hipervínculo" xfId="1932" builtinId="8" hidden="1"/>
    <cellStyle name="Hipervínculo" xfId="1934" builtinId="8" hidden="1"/>
    <cellStyle name="Hipervínculo" xfId="1936" builtinId="8" hidden="1"/>
    <cellStyle name="Hipervínculo" xfId="1938" builtinId="8" hidden="1"/>
    <cellStyle name="Hipervínculo" xfId="1940" builtinId="8" hidden="1"/>
    <cellStyle name="Hipervínculo" xfId="1942" builtinId="8" hidden="1"/>
    <cellStyle name="Hipervínculo" xfId="1944" builtinId="8" hidden="1"/>
    <cellStyle name="Hipervínculo" xfId="1946" builtinId="8" hidden="1"/>
    <cellStyle name="Hipervínculo" xfId="1948" builtinId="8" hidden="1"/>
    <cellStyle name="Hipervínculo" xfId="1950" builtinId="8" hidden="1"/>
    <cellStyle name="Hipervínculo" xfId="1952" builtinId="8" hidden="1"/>
    <cellStyle name="Hipervínculo" xfId="1954" builtinId="8" hidden="1"/>
    <cellStyle name="Hipervínculo" xfId="1956" builtinId="8" hidden="1"/>
    <cellStyle name="Hipervínculo" xfId="1958" builtinId="8" hidden="1"/>
    <cellStyle name="Hipervínculo" xfId="1960" builtinId="8" hidden="1"/>
    <cellStyle name="Hipervínculo" xfId="1962" builtinId="8" hidden="1"/>
    <cellStyle name="Hipervínculo" xfId="1964" builtinId="8" hidden="1"/>
    <cellStyle name="Hipervínculo" xfId="1966" builtinId="8" hidden="1"/>
    <cellStyle name="Hipervínculo" xfId="1968" builtinId="8" hidden="1"/>
    <cellStyle name="Hipervínculo" xfId="1970" builtinId="8" hidden="1"/>
    <cellStyle name="Hipervínculo" xfId="1972" builtinId="8" hidden="1"/>
    <cellStyle name="Hipervínculo" xfId="1974" builtinId="8" hidden="1"/>
    <cellStyle name="Hipervínculo" xfId="1976" builtinId="8" hidden="1"/>
    <cellStyle name="Hipervínculo" xfId="1978" builtinId="8" hidden="1"/>
    <cellStyle name="Hipervínculo" xfId="1980" builtinId="8" hidden="1"/>
    <cellStyle name="Hipervínculo" xfId="1982" builtinId="8" hidden="1"/>
    <cellStyle name="Hipervínculo" xfId="1984" builtinId="8" hidden="1"/>
    <cellStyle name="Hipervínculo" xfId="1986" builtinId="8" hidden="1"/>
    <cellStyle name="Hipervínculo" xfId="1988" builtinId="8" hidden="1"/>
    <cellStyle name="Hipervínculo" xfId="1990" builtinId="8" hidden="1"/>
    <cellStyle name="Hipervínculo" xfId="1992" builtinId="8" hidden="1"/>
    <cellStyle name="Hipervínculo" xfId="1994" builtinId="8" hidden="1"/>
    <cellStyle name="Hipervínculo" xfId="1996" builtinId="8" hidden="1"/>
    <cellStyle name="Hipervínculo" xfId="1998" builtinId="8" hidden="1"/>
    <cellStyle name="Hipervínculo" xfId="2000" builtinId="8" hidden="1"/>
    <cellStyle name="Hipervínculo" xfId="2002" builtinId="8" hidden="1"/>
    <cellStyle name="Hipervínculo" xfId="2004" builtinId="8" hidden="1"/>
    <cellStyle name="Hipervínculo" xfId="2006" builtinId="8" hidden="1"/>
    <cellStyle name="Hipervínculo" xfId="2008" builtinId="8" hidden="1"/>
    <cellStyle name="Hipervínculo" xfId="2010" builtinId="8" hidden="1"/>
    <cellStyle name="Hipervínculo" xfId="2012" builtinId="8" hidden="1"/>
    <cellStyle name="Hipervínculo" xfId="2014" builtinId="8" hidden="1"/>
    <cellStyle name="Hipervínculo" xfId="2016" builtinId="8" hidden="1"/>
    <cellStyle name="Hipervínculo" xfId="2018" builtinId="8" hidden="1"/>
    <cellStyle name="Hipervínculo" xfId="2020" builtinId="8" hidden="1"/>
    <cellStyle name="Hipervínculo" xfId="2022" builtinId="8" hidden="1"/>
    <cellStyle name="Hipervínculo" xfId="2024" builtinId="8" hidden="1"/>
    <cellStyle name="Hipervínculo" xfId="2026" builtinId="8" hidden="1"/>
    <cellStyle name="Hipervínculo" xfId="2028" builtinId="8" hidden="1"/>
    <cellStyle name="Hipervínculo" xfId="2030" builtinId="8" hidden="1"/>
    <cellStyle name="Hipervínculo" xfId="2032" builtinId="8" hidden="1"/>
    <cellStyle name="Hipervínculo" xfId="2034" builtinId="8" hidden="1"/>
    <cellStyle name="Hipervínculo" xfId="2036" builtinId="8" hidden="1"/>
    <cellStyle name="Hipervínculo" xfId="2038" builtinId="8" hidden="1"/>
    <cellStyle name="Hipervínculo" xfId="2040" builtinId="8" hidden="1"/>
    <cellStyle name="Hipervínculo" xfId="2042" builtinId="8" hidden="1"/>
    <cellStyle name="Hipervínculo" xfId="2044" builtinId="8" hidden="1"/>
    <cellStyle name="Hipervínculo" xfId="2046" builtinId="8" hidden="1"/>
    <cellStyle name="Hipervínculo" xfId="2048" builtinId="8" hidden="1"/>
    <cellStyle name="Hipervínculo" xfId="2050" builtinId="8" hidden="1"/>
    <cellStyle name="Hipervínculo" xfId="2052" builtinId="8" hidden="1"/>
    <cellStyle name="Hipervínculo" xfId="2054" builtinId="8" hidden="1"/>
    <cellStyle name="Hipervínculo" xfId="2056" builtinId="8" hidden="1"/>
    <cellStyle name="Hipervínculo" xfId="2058" builtinId="8" hidden="1"/>
    <cellStyle name="Hipervínculo" xfId="2060" builtinId="8" hidden="1"/>
    <cellStyle name="Hipervínculo" xfId="2062" builtinId="8" hidden="1"/>
    <cellStyle name="Hipervínculo" xfId="2064" builtinId="8" hidden="1"/>
    <cellStyle name="Hipervínculo" xfId="2066" builtinId="8" hidden="1"/>
    <cellStyle name="Hipervínculo" xfId="2068" builtinId="8" hidden="1"/>
    <cellStyle name="Hipervínculo" xfId="2070" builtinId="8" hidden="1"/>
    <cellStyle name="Hipervínculo" xfId="2072" builtinId="8" hidden="1"/>
    <cellStyle name="Hipervínculo" xfId="2074" builtinId="8" hidden="1"/>
    <cellStyle name="Hipervínculo" xfId="2076" builtinId="8" hidden="1"/>
    <cellStyle name="Hipervínculo" xfId="2078" builtinId="8" hidden="1"/>
    <cellStyle name="Hipervínculo" xfId="2080" builtinId="8" hidden="1"/>
    <cellStyle name="Hipervínculo" xfId="2082" builtinId="8" hidden="1"/>
    <cellStyle name="Hipervínculo" xfId="2084" builtinId="8" hidden="1"/>
    <cellStyle name="Hipervínculo" xfId="2086" builtinId="8" hidden="1"/>
    <cellStyle name="Hipervínculo" xfId="2088" builtinId="8" hidden="1"/>
    <cellStyle name="Hipervínculo" xfId="2090" builtinId="8" hidden="1"/>
    <cellStyle name="Hipervínculo" xfId="2092" builtinId="8" hidden="1"/>
    <cellStyle name="Hipervínculo" xfId="2094" builtinId="8" hidden="1"/>
    <cellStyle name="Hipervínculo" xfId="2096" builtinId="8" hidden="1"/>
    <cellStyle name="Hipervínculo" xfId="2098" builtinId="8" hidden="1"/>
    <cellStyle name="Hipervínculo" xfId="2100" builtinId="8" hidden="1"/>
    <cellStyle name="Hipervínculo" xfId="2102" builtinId="8" hidden="1"/>
    <cellStyle name="Hipervínculo" xfId="2104" builtinId="8" hidden="1"/>
    <cellStyle name="Hipervínculo" xfId="2106" builtinId="8" hidden="1"/>
    <cellStyle name="Hipervínculo" xfId="2108" builtinId="8" hidden="1"/>
    <cellStyle name="Hipervínculo" xfId="2110" builtinId="8" hidden="1"/>
    <cellStyle name="Hipervínculo" xfId="2112" builtinId="8" hidden="1"/>
    <cellStyle name="Hipervínculo" xfId="2114" builtinId="8" hidden="1"/>
    <cellStyle name="Hipervínculo" xfId="2116" builtinId="8" hidden="1"/>
    <cellStyle name="Hipervínculo" xfId="2118" builtinId="8" hidden="1"/>
    <cellStyle name="Hipervínculo" xfId="2120" builtinId="8" hidden="1"/>
    <cellStyle name="Hipervínculo" xfId="2122" builtinId="8" hidden="1"/>
    <cellStyle name="Hipervínculo" xfId="2124" builtinId="8" hidden="1"/>
    <cellStyle name="Hipervínculo" xfId="2126" builtinId="8" hidden="1"/>
    <cellStyle name="Hipervínculo" xfId="2128" builtinId="8" hidden="1"/>
    <cellStyle name="Hipervínculo" xfId="2130" builtinId="8" hidden="1"/>
    <cellStyle name="Hipervínculo" xfId="2132" builtinId="8" hidden="1"/>
    <cellStyle name="Hipervínculo" xfId="2134" builtinId="8" hidden="1"/>
    <cellStyle name="Hipervínculo" xfId="2136" builtinId="8" hidden="1"/>
    <cellStyle name="Hipervínculo" xfId="2138" builtinId="8" hidden="1"/>
    <cellStyle name="Hipervínculo" xfId="2140" builtinId="8" hidden="1"/>
    <cellStyle name="Hipervínculo" xfId="2142" builtinId="8" hidden="1"/>
    <cellStyle name="Hipervínculo" xfId="2144" builtinId="8" hidden="1"/>
    <cellStyle name="Hipervínculo" xfId="2146" builtinId="8" hidden="1"/>
    <cellStyle name="Hipervínculo" xfId="2148" builtinId="8" hidden="1"/>
    <cellStyle name="Hipervínculo" xfId="2150" builtinId="8" hidden="1"/>
    <cellStyle name="Hipervínculo" xfId="2152" builtinId="8" hidden="1"/>
    <cellStyle name="Hipervínculo" xfId="2154" builtinId="8" hidden="1"/>
    <cellStyle name="Hipervínculo" xfId="2156" builtinId="8" hidden="1"/>
    <cellStyle name="Hipervínculo" xfId="2158" builtinId="8" hidden="1"/>
    <cellStyle name="Hipervínculo" xfId="2160" builtinId="8" hidden="1"/>
    <cellStyle name="Hipervínculo" xfId="2162" builtinId="8" hidden="1"/>
    <cellStyle name="Hipervínculo" xfId="2164" builtinId="8" hidden="1"/>
    <cellStyle name="Hipervínculo" xfId="2166" builtinId="8" hidden="1"/>
    <cellStyle name="Hipervínculo" xfId="2168" builtinId="8" hidden="1"/>
    <cellStyle name="Hipervínculo" xfId="2170" builtinId="8" hidden="1"/>
    <cellStyle name="Hipervínculo" xfId="2172" builtinId="8" hidden="1"/>
    <cellStyle name="Hipervínculo" xfId="2174" builtinId="8" hidden="1"/>
    <cellStyle name="Hipervínculo" xfId="2176" builtinId="8" hidden="1"/>
    <cellStyle name="Hipervínculo" xfId="2178" builtinId="8" hidden="1"/>
    <cellStyle name="Hipervínculo" xfId="2180" builtinId="8" hidden="1"/>
    <cellStyle name="Hipervínculo" xfId="2182" builtinId="8" hidden="1"/>
    <cellStyle name="Hipervínculo" xfId="2184" builtinId="8" hidden="1"/>
    <cellStyle name="Hipervínculo" xfId="2186" builtinId="8" hidden="1"/>
    <cellStyle name="Hipervínculo" xfId="2188" builtinId="8" hidden="1"/>
    <cellStyle name="Hipervínculo" xfId="2190" builtinId="8" hidden="1"/>
    <cellStyle name="Hipervínculo" xfId="2192" builtinId="8" hidden="1"/>
    <cellStyle name="Hipervínculo" xfId="2194" builtinId="8" hidden="1"/>
    <cellStyle name="Hipervínculo" xfId="2196" builtinId="8" hidden="1"/>
    <cellStyle name="Hipervínculo" xfId="2198" builtinId="8" hidden="1"/>
    <cellStyle name="Hipervínculo" xfId="2200" builtinId="8" hidden="1"/>
    <cellStyle name="Hipervínculo" xfId="2202" builtinId="8" hidden="1"/>
    <cellStyle name="Hipervínculo" xfId="2204" builtinId="8" hidden="1"/>
    <cellStyle name="Hipervínculo" xfId="2206" builtinId="8" hidden="1"/>
    <cellStyle name="Hipervínculo" xfId="2208" builtinId="8" hidden="1"/>
    <cellStyle name="Hipervínculo" xfId="2210" builtinId="8" hidden="1"/>
    <cellStyle name="Hipervínculo" xfId="2212" builtinId="8" hidden="1"/>
    <cellStyle name="Hipervínculo" xfId="2214" builtinId="8" hidden="1"/>
    <cellStyle name="Hipervínculo" xfId="2216" builtinId="8" hidden="1"/>
    <cellStyle name="Hipervínculo" xfId="2218" builtinId="8" hidden="1"/>
    <cellStyle name="Hipervínculo" xfId="2220" builtinId="8" hidden="1"/>
    <cellStyle name="Hipervínculo" xfId="2222" builtinId="8" hidden="1"/>
    <cellStyle name="Hipervínculo" xfId="2224" builtinId="8" hidden="1"/>
    <cellStyle name="Hipervínculo" xfId="2226" builtinId="8" hidden="1"/>
    <cellStyle name="Hipervínculo" xfId="2228" builtinId="8" hidden="1"/>
    <cellStyle name="Hipervínculo" xfId="2230" builtinId="8" hidden="1"/>
    <cellStyle name="Hipervínculo" xfId="2232" builtinId="8" hidden="1"/>
    <cellStyle name="Hipervínculo" xfId="2234" builtinId="8" hidden="1"/>
    <cellStyle name="Hipervínculo" xfId="2236" builtinId="8" hidden="1"/>
    <cellStyle name="Hipervínculo" xfId="2238" builtinId="8" hidden="1"/>
    <cellStyle name="Hipervínculo" xfId="2240" builtinId="8" hidden="1"/>
    <cellStyle name="Hipervínculo" xfId="2242" builtinId="8" hidden="1"/>
    <cellStyle name="Hipervínculo" xfId="2244" builtinId="8" hidden="1"/>
    <cellStyle name="Hipervínculo" xfId="2246" builtinId="8" hidden="1"/>
    <cellStyle name="Hipervínculo" xfId="2248" builtinId="8" hidden="1"/>
    <cellStyle name="Hipervínculo" xfId="2250" builtinId="8" hidden="1"/>
    <cellStyle name="Hipervínculo" xfId="2252" builtinId="8" hidden="1"/>
    <cellStyle name="Hipervínculo" xfId="2254" builtinId="8" hidden="1"/>
    <cellStyle name="Hipervínculo" xfId="2256" builtinId="8" hidden="1"/>
    <cellStyle name="Hipervínculo" xfId="2258" builtinId="8" hidden="1"/>
    <cellStyle name="Hipervínculo" xfId="2260" builtinId="8" hidden="1"/>
    <cellStyle name="Hipervínculo" xfId="2262" builtinId="8" hidden="1"/>
    <cellStyle name="Hipervínculo" xfId="2264" builtinId="8" hidden="1"/>
    <cellStyle name="Hipervínculo" xfId="2266" builtinId="8" hidden="1"/>
    <cellStyle name="Hipervínculo" xfId="2268" builtinId="8" hidden="1"/>
    <cellStyle name="Hipervínculo" xfId="2270" builtinId="8" hidden="1"/>
    <cellStyle name="Hipervínculo" xfId="2272" builtinId="8" hidden="1"/>
    <cellStyle name="Hipervínculo" xfId="2274" builtinId="8" hidden="1"/>
    <cellStyle name="Hipervínculo" xfId="2276" builtinId="8" hidden="1"/>
    <cellStyle name="Hipervínculo" xfId="2278" builtinId="8" hidden="1"/>
    <cellStyle name="Hipervínculo" xfId="2280" builtinId="8" hidden="1"/>
    <cellStyle name="Hipervínculo" xfId="2282" builtinId="8" hidden="1"/>
    <cellStyle name="Hipervínculo" xfId="2284" builtinId="8" hidden="1"/>
    <cellStyle name="Hipervínculo" xfId="2286" builtinId="8" hidden="1"/>
    <cellStyle name="Hipervínculo" xfId="2288" builtinId="8" hidden="1"/>
    <cellStyle name="Hipervínculo" xfId="2290" builtinId="8" hidden="1"/>
    <cellStyle name="Hipervínculo" xfId="2292" builtinId="8" hidden="1"/>
    <cellStyle name="Hipervínculo" xfId="2294" builtinId="8" hidden="1"/>
    <cellStyle name="Hipervínculo" xfId="2296" builtinId="8" hidden="1"/>
    <cellStyle name="Hipervínculo" xfId="2298" builtinId="8" hidden="1"/>
    <cellStyle name="Hipervínculo" xfId="2300" builtinId="8" hidden="1"/>
    <cellStyle name="Hipervínculo" xfId="2302" builtinId="8" hidden="1"/>
    <cellStyle name="Hipervínculo" xfId="2304" builtinId="8" hidden="1"/>
    <cellStyle name="Hipervínculo" xfId="2306" builtinId="8" hidden="1"/>
    <cellStyle name="Hipervínculo" xfId="2308" builtinId="8" hidden="1"/>
    <cellStyle name="Hipervínculo" xfId="2310" builtinId="8" hidden="1"/>
    <cellStyle name="Hipervínculo" xfId="2312" builtinId="8" hidden="1"/>
    <cellStyle name="Hipervínculo" xfId="2314" builtinId="8" hidden="1"/>
    <cellStyle name="Hipervínculo" xfId="2316" builtinId="8" hidden="1"/>
    <cellStyle name="Hipervínculo" xfId="2318" builtinId="8" hidden="1"/>
    <cellStyle name="Hipervínculo" xfId="2320" builtinId="8" hidden="1"/>
    <cellStyle name="Hipervínculo" xfId="2322" builtinId="8" hidden="1"/>
    <cellStyle name="Hipervínculo" xfId="2324" builtinId="8" hidden="1"/>
    <cellStyle name="Hipervínculo" xfId="2326" builtinId="8" hidden="1"/>
    <cellStyle name="Hipervínculo" xfId="2328" builtinId="8" hidden="1"/>
    <cellStyle name="Hipervínculo" xfId="2330" builtinId="8" hidden="1"/>
    <cellStyle name="Hipervínculo" xfId="2332" builtinId="8" hidden="1"/>
    <cellStyle name="Hipervínculo" xfId="2334" builtinId="8" hidden="1"/>
    <cellStyle name="Hipervínculo" xfId="2336" builtinId="8" hidden="1"/>
    <cellStyle name="Hipervínculo" xfId="2338" builtinId="8" hidden="1"/>
    <cellStyle name="Hipervínculo" xfId="2340" builtinId="8" hidden="1"/>
    <cellStyle name="Hipervínculo" xfId="2342" builtinId="8" hidden="1"/>
    <cellStyle name="Hipervínculo" xfId="2344" builtinId="8" hidden="1"/>
    <cellStyle name="Hipervínculo" xfId="2346" builtinId="8" hidden="1"/>
    <cellStyle name="Hipervínculo" xfId="2348" builtinId="8" hidden="1"/>
    <cellStyle name="Hipervínculo" xfId="2350" builtinId="8" hidden="1"/>
    <cellStyle name="Hipervínculo" xfId="2352" builtinId="8" hidden="1"/>
    <cellStyle name="Hipervínculo" xfId="2354" builtinId="8" hidden="1"/>
    <cellStyle name="Hipervínculo" xfId="2356" builtinId="8" hidden="1"/>
    <cellStyle name="Hipervínculo" xfId="2358" builtinId="8" hidden="1"/>
    <cellStyle name="Hipervínculo" xfId="2360" builtinId="8" hidden="1"/>
    <cellStyle name="Hipervínculo" xfId="2362" builtinId="8" hidden="1"/>
    <cellStyle name="Hipervínculo" xfId="2364" builtinId="8" hidden="1"/>
    <cellStyle name="Hipervínculo" xfId="2366" builtinId="8" hidden="1"/>
    <cellStyle name="Hipervínculo" xfId="2368" builtinId="8" hidden="1"/>
    <cellStyle name="Hipervínculo" xfId="2370" builtinId="8" hidden="1"/>
    <cellStyle name="Hipervínculo" xfId="2372" builtinId="8" hidden="1"/>
    <cellStyle name="Hipervínculo" xfId="2374" builtinId="8" hidden="1"/>
    <cellStyle name="Hipervínculo" xfId="2376" builtinId="8" hidden="1"/>
    <cellStyle name="Hipervínculo" xfId="2378" builtinId="8" hidden="1"/>
    <cellStyle name="Hipervínculo" xfId="2380" builtinId="8" hidden="1"/>
    <cellStyle name="Hipervínculo" xfId="2382" builtinId="8" hidden="1"/>
    <cellStyle name="Hipervínculo" xfId="2384" builtinId="8" hidden="1"/>
    <cellStyle name="Hipervínculo" xfId="2386" builtinId="8" hidden="1"/>
    <cellStyle name="Hipervínculo" xfId="2388" builtinId="8" hidden="1"/>
    <cellStyle name="Hipervínculo" xfId="2390" builtinId="8" hidden="1"/>
    <cellStyle name="Hipervínculo" xfId="2392" builtinId="8" hidden="1"/>
    <cellStyle name="Hipervínculo" xfId="2394" builtinId="8" hidden="1"/>
    <cellStyle name="Hipervínculo" xfId="2396" builtinId="8" hidden="1"/>
    <cellStyle name="Hipervínculo" xfId="2398" builtinId="8" hidden="1"/>
    <cellStyle name="Hipervínculo" xfId="2400" builtinId="8" hidden="1"/>
    <cellStyle name="Hipervínculo" xfId="2402" builtinId="8" hidden="1"/>
    <cellStyle name="Hipervínculo" xfId="2404" builtinId="8" hidden="1"/>
    <cellStyle name="Hipervínculo" xfId="2406" builtinId="8" hidden="1"/>
    <cellStyle name="Hipervínculo" xfId="2408" builtinId="8" hidden="1"/>
    <cellStyle name="Hipervínculo" xfId="2410" builtinId="8" hidden="1"/>
    <cellStyle name="Hipervínculo" xfId="2412" builtinId="8" hidden="1"/>
    <cellStyle name="Hipervínculo" xfId="2414" builtinId="8" hidden="1"/>
    <cellStyle name="Hipervínculo" xfId="2416" builtinId="8" hidden="1"/>
    <cellStyle name="Hipervínculo" xfId="2418" builtinId="8" hidden="1"/>
    <cellStyle name="Hipervínculo" xfId="2420" builtinId="8" hidden="1"/>
    <cellStyle name="Hipervínculo" xfId="2422" builtinId="8" hidden="1"/>
    <cellStyle name="Hipervínculo" xfId="2424" builtinId="8" hidden="1"/>
    <cellStyle name="Hipervínculo" xfId="2426" builtinId="8" hidden="1"/>
    <cellStyle name="Hipervínculo" xfId="2428" builtinId="8" hidden="1"/>
    <cellStyle name="Hipervínculo" xfId="2430" builtinId="8" hidden="1"/>
    <cellStyle name="Hipervínculo" xfId="2432" builtinId="8" hidden="1"/>
    <cellStyle name="Hipervínculo" xfId="2434" builtinId="8" hidden="1"/>
    <cellStyle name="Hipervínculo" xfId="2436" builtinId="8" hidden="1"/>
    <cellStyle name="Hipervínculo" xfId="2438" builtinId="8" hidden="1"/>
    <cellStyle name="Hipervínculo" xfId="2440" builtinId="8" hidden="1"/>
    <cellStyle name="Hipervínculo" xfId="2442" builtinId="8" hidden="1"/>
    <cellStyle name="Hipervínculo" xfId="2444" builtinId="8" hidden="1"/>
    <cellStyle name="Hipervínculo" xfId="2446" builtinId="8" hidden="1"/>
    <cellStyle name="Hipervínculo" xfId="2448" builtinId="8" hidden="1"/>
    <cellStyle name="Hipervínculo" xfId="2450" builtinId="8" hidden="1"/>
    <cellStyle name="Hipervínculo" xfId="2452" builtinId="8" hidden="1"/>
    <cellStyle name="Hipervínculo" xfId="2454" builtinId="8" hidden="1"/>
    <cellStyle name="Hipervínculo" xfId="2456" builtinId="8" hidden="1"/>
    <cellStyle name="Hipervínculo" xfId="2458" builtinId="8" hidden="1"/>
    <cellStyle name="Hipervínculo" xfId="2460" builtinId="8" hidden="1"/>
    <cellStyle name="Hipervínculo" xfId="2462" builtinId="8" hidden="1"/>
    <cellStyle name="Hipervínculo" xfId="2464" builtinId="8" hidden="1"/>
    <cellStyle name="Hipervínculo" xfId="2466" builtinId="8" hidden="1"/>
    <cellStyle name="Hipervínculo" xfId="2468" builtinId="8" hidden="1"/>
    <cellStyle name="Hipervínculo" xfId="2470" builtinId="8" hidden="1"/>
    <cellStyle name="Hipervínculo" xfId="2472" builtinId="8" hidden="1"/>
    <cellStyle name="Hipervínculo" xfId="2474" builtinId="8" hidden="1"/>
    <cellStyle name="Hipervínculo" xfId="2476" builtinId="8" hidden="1"/>
    <cellStyle name="Hipervínculo" xfId="2478" builtinId="8" hidden="1"/>
    <cellStyle name="Hipervínculo" xfId="2480" builtinId="8" hidden="1"/>
    <cellStyle name="Hipervínculo" xfId="2482" builtinId="8" hidden="1"/>
    <cellStyle name="Hipervínculo" xfId="2484" builtinId="8" hidden="1"/>
    <cellStyle name="Hipervínculo" xfId="2486" builtinId="8" hidden="1"/>
    <cellStyle name="Hipervínculo" xfId="2488" builtinId="8" hidden="1"/>
    <cellStyle name="Hipervínculo" xfId="2490" builtinId="8" hidden="1"/>
    <cellStyle name="Hipervínculo" xfId="2492" builtinId="8" hidden="1"/>
    <cellStyle name="Hipervínculo" xfId="2494" builtinId="8" hidden="1"/>
    <cellStyle name="Hipervínculo" xfId="2496" builtinId="8" hidden="1"/>
    <cellStyle name="Hipervínculo" xfId="2498" builtinId="8" hidden="1"/>
    <cellStyle name="Hipervínculo" xfId="2500" builtinId="8" hidden="1"/>
    <cellStyle name="Hipervínculo" xfId="2502" builtinId="8" hidden="1"/>
    <cellStyle name="Hipervínculo" xfId="2504" builtinId="8" hidden="1"/>
    <cellStyle name="Hipervínculo" xfId="2506" builtinId="8" hidden="1"/>
    <cellStyle name="Hipervínculo" xfId="2508" builtinId="8" hidden="1"/>
    <cellStyle name="Hipervínculo" xfId="2510" builtinId="8" hidden="1"/>
    <cellStyle name="Hipervínculo" xfId="2512" builtinId="8" hidden="1"/>
    <cellStyle name="Hipervínculo" xfId="2514" builtinId="8" hidden="1"/>
    <cellStyle name="Hipervínculo" xfId="2516" builtinId="8" hidden="1"/>
    <cellStyle name="Hipervínculo" xfId="2518" builtinId="8" hidden="1"/>
    <cellStyle name="Hipervínculo" xfId="2520" builtinId="8" hidden="1"/>
    <cellStyle name="Hipervínculo" xfId="2522" builtinId="8" hidden="1"/>
    <cellStyle name="Hipervínculo" xfId="2524" builtinId="8" hidden="1"/>
    <cellStyle name="Hipervínculo" xfId="2526" builtinId="8" hidden="1"/>
    <cellStyle name="Hipervínculo" xfId="2528" builtinId="8" hidden="1"/>
    <cellStyle name="Hipervínculo" xfId="2530" builtinId="8" hidden="1"/>
    <cellStyle name="Hipervínculo" xfId="2532" builtinId="8" hidden="1"/>
    <cellStyle name="Hipervínculo" xfId="2534" builtinId="8" hidden="1"/>
    <cellStyle name="Hipervínculo" xfId="2536" builtinId="8" hidden="1"/>
    <cellStyle name="Hipervínculo" xfId="2538" builtinId="8" hidden="1"/>
    <cellStyle name="Hipervínculo" xfId="2540" builtinId="8" hidden="1"/>
    <cellStyle name="Hipervínculo" xfId="2542" builtinId="8" hidden="1"/>
    <cellStyle name="Hipervínculo" xfId="2544" builtinId="8" hidden="1"/>
    <cellStyle name="Hipervínculo" xfId="2546" builtinId="8" hidden="1"/>
    <cellStyle name="Hipervínculo" xfId="2548" builtinId="8" hidden="1"/>
    <cellStyle name="Hipervínculo" xfId="2550" builtinId="8" hidden="1"/>
    <cellStyle name="Hipervínculo" xfId="2552" builtinId="8" hidden="1"/>
    <cellStyle name="Hipervínculo" xfId="2554" builtinId="8" hidden="1"/>
    <cellStyle name="Hipervínculo" xfId="2556" builtinId="8" hidden="1"/>
    <cellStyle name="Hipervínculo" xfId="2558" builtinId="8" hidden="1"/>
    <cellStyle name="Hipervínculo" xfId="2560" builtinId="8" hidden="1"/>
    <cellStyle name="Hipervínculo" xfId="2562" builtinId="8" hidden="1"/>
    <cellStyle name="Hipervínculo" xfId="2564" builtinId="8" hidden="1"/>
    <cellStyle name="Hipervínculo" xfId="2566" builtinId="8" hidden="1"/>
    <cellStyle name="Hipervínculo" xfId="2568" builtinId="8" hidden="1"/>
    <cellStyle name="Hipervínculo" xfId="2570" builtinId="8" hidden="1"/>
    <cellStyle name="Hipervínculo" xfId="2572" builtinId="8" hidden="1"/>
    <cellStyle name="Hipervínculo" xfId="2574" builtinId="8" hidden="1"/>
    <cellStyle name="Hipervínculo" xfId="2576" builtinId="8" hidden="1"/>
    <cellStyle name="Hipervínculo" xfId="2578" builtinId="8" hidden="1"/>
    <cellStyle name="Hipervínculo" xfId="2580" builtinId="8" hidden="1"/>
    <cellStyle name="Hipervínculo" xfId="2582" builtinId="8" hidden="1"/>
    <cellStyle name="Hipervínculo" xfId="2584" builtinId="8" hidden="1"/>
    <cellStyle name="Hipervínculo" xfId="2586" builtinId="8" hidden="1"/>
    <cellStyle name="Hipervínculo" xfId="2588" builtinId="8" hidden="1"/>
    <cellStyle name="Hipervínculo" xfId="2590" builtinId="8" hidden="1"/>
    <cellStyle name="Hipervínculo" xfId="2592" builtinId="8" hidden="1"/>
    <cellStyle name="Hipervínculo" xfId="2594" builtinId="8" hidden="1"/>
    <cellStyle name="Hipervínculo" xfId="2596" builtinId="8" hidden="1"/>
    <cellStyle name="Hipervínculo" xfId="2598" builtinId="8" hidden="1"/>
    <cellStyle name="Hipervínculo" xfId="2600" builtinId="8" hidden="1"/>
    <cellStyle name="Hipervínculo" xfId="2602" builtinId="8" hidden="1"/>
    <cellStyle name="Hipervínculo" xfId="2604" builtinId="8" hidden="1"/>
    <cellStyle name="Hipervínculo" xfId="2606" builtinId="8" hidden="1"/>
    <cellStyle name="Hipervínculo" xfId="2608" builtinId="8" hidden="1"/>
    <cellStyle name="Hipervínculo" xfId="2610" builtinId="8" hidden="1"/>
    <cellStyle name="Hipervínculo" xfId="2612" builtinId="8" hidden="1"/>
    <cellStyle name="Hipervínculo" xfId="2614" builtinId="8" hidden="1"/>
    <cellStyle name="Hipervínculo" xfId="2616" builtinId="8" hidden="1"/>
    <cellStyle name="Hipervínculo" xfId="2618" builtinId="8" hidden="1"/>
    <cellStyle name="Hipervínculo" xfId="2620" builtinId="8" hidden="1"/>
    <cellStyle name="Hipervínculo" xfId="2622" builtinId="8" hidden="1"/>
    <cellStyle name="Hipervínculo" xfId="2624" builtinId="8" hidden="1"/>
    <cellStyle name="Hipervínculo" xfId="2626" builtinId="8" hidden="1"/>
    <cellStyle name="Hipervínculo" xfId="2628" builtinId="8" hidden="1"/>
    <cellStyle name="Hipervínculo" xfId="2630" builtinId="8" hidden="1"/>
    <cellStyle name="Hipervínculo" xfId="2632" builtinId="8" hidden="1"/>
    <cellStyle name="Hipervínculo" xfId="2634" builtinId="8" hidden="1"/>
    <cellStyle name="Hipervínculo" xfId="2636" builtinId="8" hidden="1"/>
    <cellStyle name="Hipervínculo" xfId="2638" builtinId="8" hidden="1"/>
    <cellStyle name="Hipervínculo" xfId="2640" builtinId="8" hidden="1"/>
    <cellStyle name="Hipervínculo" xfId="2642" builtinId="8" hidden="1"/>
    <cellStyle name="Hipervínculo" xfId="2644" builtinId="8" hidden="1"/>
    <cellStyle name="Hipervínculo" xfId="2646" builtinId="8" hidden="1"/>
    <cellStyle name="Hipervínculo" xfId="2648" builtinId="8" hidden="1"/>
    <cellStyle name="Hipervínculo" xfId="2650" builtinId="8" hidden="1"/>
    <cellStyle name="Hipervínculo" xfId="2652" builtinId="8" hidden="1"/>
    <cellStyle name="Hipervínculo" xfId="2654" builtinId="8" hidden="1"/>
    <cellStyle name="Hipervínculo" xfId="2656" builtinId="8" hidden="1"/>
    <cellStyle name="Hipervínculo" xfId="2658" builtinId="8" hidden="1"/>
    <cellStyle name="Hipervínculo" xfId="2660" builtinId="8" hidden="1"/>
    <cellStyle name="Hipervínculo" xfId="2662" builtinId="8" hidden="1"/>
    <cellStyle name="Hipervínculo" xfId="2664" builtinId="8" hidden="1"/>
    <cellStyle name="Hipervínculo" xfId="2666" builtinId="8" hidden="1"/>
    <cellStyle name="Hipervínculo" xfId="2668" builtinId="8" hidden="1"/>
    <cellStyle name="Hipervínculo" xfId="2670" builtinId="8" hidden="1"/>
    <cellStyle name="Hipervínculo" xfId="2672" builtinId="8" hidden="1"/>
    <cellStyle name="Hipervínculo" xfId="2674" builtinId="8" hidden="1"/>
    <cellStyle name="Hipervínculo" xfId="2676" builtinId="8" hidden="1"/>
    <cellStyle name="Hipervínculo" xfId="2678" builtinId="8" hidden="1"/>
    <cellStyle name="Hipervínculo" xfId="2680" builtinId="8" hidden="1"/>
    <cellStyle name="Hipervínculo" xfId="2682" builtinId="8" hidden="1"/>
    <cellStyle name="Hipervínculo" xfId="2684" builtinId="8" hidden="1"/>
    <cellStyle name="Hipervínculo" xfId="2686" builtinId="8" hidden="1"/>
    <cellStyle name="Hipervínculo" xfId="2688" builtinId="8" hidden="1"/>
    <cellStyle name="Hipervínculo" xfId="2690" builtinId="8" hidden="1"/>
    <cellStyle name="Hipervínculo" xfId="2692" builtinId="8" hidden="1"/>
    <cellStyle name="Hipervínculo" xfId="2694" builtinId="8" hidden="1"/>
    <cellStyle name="Hipervínculo" xfId="2696" builtinId="8" hidden="1"/>
    <cellStyle name="Hipervínculo" xfId="2698" builtinId="8" hidden="1"/>
    <cellStyle name="Hipervínculo" xfId="2700" builtinId="8" hidden="1"/>
    <cellStyle name="Hipervínculo" xfId="2702" builtinId="8" hidden="1"/>
    <cellStyle name="Hipervínculo" xfId="2704" builtinId="8" hidden="1"/>
    <cellStyle name="Hipervínculo" xfId="2706" builtinId="8" hidden="1"/>
    <cellStyle name="Hipervínculo" xfId="2708" builtinId="8" hidden="1"/>
    <cellStyle name="Hipervínculo" xfId="2710" builtinId="8" hidden="1"/>
    <cellStyle name="Hipervínculo" xfId="2712" builtinId="8" hidden="1"/>
    <cellStyle name="Hipervínculo" xfId="2714" builtinId="8" hidden="1"/>
    <cellStyle name="Hipervínculo" xfId="2716" builtinId="8" hidden="1"/>
    <cellStyle name="Hipervínculo" xfId="2718" builtinId="8" hidden="1"/>
    <cellStyle name="Hipervínculo" xfId="2720" builtinId="8" hidden="1"/>
    <cellStyle name="Hipervínculo" xfId="2722" builtinId="8" hidden="1"/>
    <cellStyle name="Hipervínculo" xfId="2724" builtinId="8" hidden="1"/>
    <cellStyle name="Hipervínculo" xfId="2726" builtinId="8" hidden="1"/>
    <cellStyle name="Hipervínculo" xfId="2728" builtinId="8" hidden="1"/>
    <cellStyle name="Hipervínculo" xfId="2730" builtinId="8" hidden="1"/>
    <cellStyle name="Hipervínculo" xfId="2732" builtinId="8" hidden="1"/>
    <cellStyle name="Hipervínculo" xfId="2734" builtinId="8" hidden="1"/>
    <cellStyle name="Hipervínculo" xfId="2736" builtinId="8" hidden="1"/>
    <cellStyle name="Hipervínculo" xfId="2738" builtinId="8" hidden="1"/>
    <cellStyle name="Hipervínculo" xfId="2740" builtinId="8" hidden="1"/>
    <cellStyle name="Hipervínculo" xfId="2742" builtinId="8" hidden="1"/>
    <cellStyle name="Hipervínculo" xfId="2744" builtinId="8" hidden="1"/>
    <cellStyle name="Hipervínculo" xfId="2746" builtinId="8" hidden="1"/>
    <cellStyle name="Hipervínculo" xfId="2748" builtinId="8" hidden="1"/>
    <cellStyle name="Hipervínculo" xfId="2750" builtinId="8" hidden="1"/>
    <cellStyle name="Hipervínculo" xfId="2752" builtinId="8" hidden="1"/>
    <cellStyle name="Hipervínculo" xfId="2754" builtinId="8" hidden="1"/>
    <cellStyle name="Hipervínculo" xfId="2756" builtinId="8" hidden="1"/>
    <cellStyle name="Hipervínculo" xfId="2758" builtinId="8" hidden="1"/>
    <cellStyle name="Hipervínculo" xfId="2760" builtinId="8" hidden="1"/>
    <cellStyle name="Hipervínculo" xfId="2762" builtinId="8" hidden="1"/>
    <cellStyle name="Hipervínculo" xfId="2764" builtinId="8" hidden="1"/>
    <cellStyle name="Hipervínculo" xfId="2766" builtinId="8" hidden="1"/>
    <cellStyle name="Hipervínculo" xfId="2768" builtinId="8" hidden="1"/>
    <cellStyle name="Hipervínculo" xfId="2770" builtinId="8" hidden="1"/>
    <cellStyle name="Hipervínculo" xfId="2772" builtinId="8" hidden="1"/>
    <cellStyle name="Hipervínculo" xfId="2774" builtinId="8" hidden="1"/>
    <cellStyle name="Hipervínculo" xfId="2776" builtinId="8" hidden="1"/>
    <cellStyle name="Hipervínculo" xfId="2778" builtinId="8" hidden="1"/>
    <cellStyle name="Hipervínculo" xfId="2780" builtinId="8" hidden="1"/>
    <cellStyle name="Hipervínculo" xfId="2782" builtinId="8" hidden="1"/>
    <cellStyle name="Hipervínculo" xfId="2784" builtinId="8" hidden="1"/>
    <cellStyle name="Hipervínculo" xfId="2786" builtinId="8" hidden="1"/>
    <cellStyle name="Hipervínculo" xfId="2788" builtinId="8" hidden="1"/>
    <cellStyle name="Hipervínculo" xfId="2790" builtinId="8" hidden="1"/>
    <cellStyle name="Hipervínculo" xfId="2792" builtinId="8" hidden="1"/>
    <cellStyle name="Hipervínculo" xfId="2794" builtinId="8" hidden="1"/>
    <cellStyle name="Hipervínculo" xfId="2796" builtinId="8" hidden="1"/>
    <cellStyle name="Hipervínculo" xfId="2798" builtinId="8" hidden="1"/>
    <cellStyle name="Hipervínculo" xfId="2800" builtinId="8" hidden="1"/>
    <cellStyle name="Hipervínculo" xfId="2802" builtinId="8" hidden="1"/>
    <cellStyle name="Hipervínculo" xfId="2804" builtinId="8" hidden="1"/>
    <cellStyle name="Hipervínculo" xfId="2806" builtinId="8" hidden="1"/>
    <cellStyle name="Hipervínculo" xfId="2808" builtinId="8" hidden="1"/>
    <cellStyle name="Hipervínculo" xfId="2810" builtinId="8" hidden="1"/>
    <cellStyle name="Hipervínculo" xfId="2812" builtinId="8" hidden="1"/>
    <cellStyle name="Hipervínculo" xfId="2814" builtinId="8" hidden="1"/>
    <cellStyle name="Hipervínculo" xfId="2816" builtinId="8" hidden="1"/>
    <cellStyle name="Hipervínculo" xfId="2818" builtinId="8" hidden="1"/>
    <cellStyle name="Hipervínculo" xfId="2820" builtinId="8" hidden="1"/>
    <cellStyle name="Hipervínculo" xfId="2822" builtinId="8" hidden="1"/>
    <cellStyle name="Hipervínculo" xfId="2824" builtinId="8" hidden="1"/>
    <cellStyle name="Hipervínculo" xfId="2826" builtinId="8" hidden="1"/>
    <cellStyle name="Hipervínculo" xfId="2828" builtinId="8" hidden="1"/>
    <cellStyle name="Hipervínculo" xfId="2830" builtinId="8" hidden="1"/>
    <cellStyle name="Hipervínculo" xfId="2832" builtinId="8" hidden="1"/>
    <cellStyle name="Hipervínculo" xfId="2834" builtinId="8" hidden="1"/>
    <cellStyle name="Hipervínculo" xfId="2836" builtinId="8" hidden="1"/>
    <cellStyle name="Hipervínculo" xfId="2838" builtinId="8" hidden="1"/>
    <cellStyle name="Hipervínculo" xfId="2840" builtinId="8" hidden="1"/>
    <cellStyle name="Hipervínculo" xfId="2842" builtinId="8" hidden="1"/>
    <cellStyle name="Hipervínculo" xfId="2844" builtinId="8" hidden="1"/>
    <cellStyle name="Hipervínculo" xfId="2846" builtinId="8" hidden="1"/>
    <cellStyle name="Hipervínculo" xfId="2848" builtinId="8" hidden="1"/>
    <cellStyle name="Hipervínculo" xfId="2850" builtinId="8" hidden="1"/>
    <cellStyle name="Hipervínculo" xfId="2852" builtinId="8" hidden="1"/>
    <cellStyle name="Hipervínculo" xfId="2854" builtinId="8" hidden="1"/>
    <cellStyle name="Hipervínculo" xfId="2856" builtinId="8" hidden="1"/>
    <cellStyle name="Hipervínculo" xfId="2858" builtinId="8" hidden="1"/>
    <cellStyle name="Hipervínculo" xfId="2860" builtinId="8" hidden="1"/>
    <cellStyle name="Hipervínculo" xfId="2862" builtinId="8" hidden="1"/>
    <cellStyle name="Hipervínculo" xfId="2864" builtinId="8" hidden="1"/>
    <cellStyle name="Hipervínculo" xfId="2866" builtinId="8" hidden="1"/>
    <cellStyle name="Hipervínculo" xfId="2868" builtinId="8" hidden="1"/>
    <cellStyle name="Hipervínculo" xfId="2870" builtinId="8" hidden="1"/>
    <cellStyle name="Hipervínculo" xfId="2872" builtinId="8" hidden="1"/>
    <cellStyle name="Hipervínculo" xfId="2874" builtinId="8" hidden="1"/>
    <cellStyle name="Hipervínculo" xfId="2876" builtinId="8" hidden="1"/>
    <cellStyle name="Hipervínculo" xfId="2878" builtinId="8" hidden="1"/>
    <cellStyle name="Hipervínculo" xfId="2880" builtinId="8" hidden="1"/>
    <cellStyle name="Hipervínculo" xfId="2882" builtinId="8" hidden="1"/>
    <cellStyle name="Hipervínculo" xfId="2884" builtinId="8" hidden="1"/>
    <cellStyle name="Hipervínculo" xfId="2886" builtinId="8" hidden="1"/>
    <cellStyle name="Hipervínculo" xfId="2888" builtinId="8" hidden="1"/>
    <cellStyle name="Hipervínculo" xfId="2890" builtinId="8" hidden="1"/>
    <cellStyle name="Hipervínculo" xfId="2892" builtinId="8" hidden="1"/>
    <cellStyle name="Hipervínculo" xfId="2894" builtinId="8" hidden="1"/>
    <cellStyle name="Hipervínculo" xfId="2896" builtinId="8" hidden="1"/>
    <cellStyle name="Hipervínculo" xfId="2898" builtinId="8" hidden="1"/>
    <cellStyle name="Hipervínculo" xfId="2900" builtinId="8" hidden="1"/>
    <cellStyle name="Hipervínculo" xfId="2902" builtinId="8" hidden="1"/>
    <cellStyle name="Hipervínculo" xfId="2904" builtinId="8" hidden="1"/>
    <cellStyle name="Hipervínculo" xfId="2906" builtinId="8" hidden="1"/>
    <cellStyle name="Hipervínculo" xfId="2908" builtinId="8" hidden="1"/>
    <cellStyle name="Hipervínculo" xfId="2910" builtinId="8" hidden="1"/>
    <cellStyle name="Hipervínculo" xfId="2912" builtinId="8" hidden="1"/>
    <cellStyle name="Hipervínculo" xfId="2914" builtinId="8" hidden="1"/>
    <cellStyle name="Hipervínculo" xfId="2916" builtinId="8" hidden="1"/>
    <cellStyle name="Hipervínculo" xfId="2918" builtinId="8" hidden="1"/>
    <cellStyle name="Hipervínculo" xfId="2920" builtinId="8" hidden="1"/>
    <cellStyle name="Hipervínculo" xfId="2922" builtinId="8" hidden="1"/>
    <cellStyle name="Hipervínculo" xfId="2924" builtinId="8" hidden="1"/>
    <cellStyle name="Hipervínculo" xfId="2926" builtinId="8" hidden="1"/>
    <cellStyle name="Hipervínculo" xfId="2928" builtinId="8" hidden="1"/>
    <cellStyle name="Hipervínculo" xfId="2930" builtinId="8" hidden="1"/>
    <cellStyle name="Hipervínculo" xfId="2932" builtinId="8" hidden="1"/>
    <cellStyle name="Hipervínculo" xfId="2934" builtinId="8" hidden="1"/>
    <cellStyle name="Hipervínculo" xfId="2936" builtinId="8" hidden="1"/>
    <cellStyle name="Hipervínculo" xfId="2938" builtinId="8" hidden="1"/>
    <cellStyle name="Hipervínculo" xfId="2940" builtinId="8" hidden="1"/>
    <cellStyle name="Hipervínculo" xfId="2942" builtinId="8" hidden="1"/>
    <cellStyle name="Hipervínculo" xfId="2944" builtinId="8" hidden="1"/>
    <cellStyle name="Hipervínculo" xfId="2946" builtinId="8" hidden="1"/>
    <cellStyle name="Hipervínculo" xfId="2948" builtinId="8" hidden="1"/>
    <cellStyle name="Hipervínculo" xfId="2950" builtinId="8" hidden="1"/>
    <cellStyle name="Hipervínculo" xfId="2952" builtinId="8" hidden="1"/>
    <cellStyle name="Hipervínculo" xfId="2954" builtinId="8" hidden="1"/>
    <cellStyle name="Hipervínculo" xfId="2956" builtinId="8" hidden="1"/>
    <cellStyle name="Hipervínculo" xfId="2958" builtinId="8" hidden="1"/>
    <cellStyle name="Hipervínculo" xfId="2960" builtinId="8" hidden="1"/>
    <cellStyle name="Hipervínculo" xfId="2962" builtinId="8" hidden="1"/>
    <cellStyle name="Hipervínculo" xfId="2964" builtinId="8" hidden="1"/>
    <cellStyle name="Hipervínculo" xfId="2966" builtinId="8" hidden="1"/>
    <cellStyle name="Hipervínculo" xfId="2968" builtinId="8" hidden="1"/>
    <cellStyle name="Hipervínculo" xfId="2970" builtinId="8" hidden="1"/>
    <cellStyle name="Hipervínculo" xfId="2972" builtinId="8" hidden="1"/>
    <cellStyle name="Hipervínculo" xfId="2974" builtinId="8" hidden="1"/>
    <cellStyle name="Hipervínculo" xfId="2976" builtinId="8" hidden="1"/>
    <cellStyle name="Hipervínculo" xfId="2978" builtinId="8" hidden="1"/>
    <cellStyle name="Hipervínculo" xfId="2980" builtinId="8" hidden="1"/>
    <cellStyle name="Hipervínculo" xfId="2982" builtinId="8" hidden="1"/>
    <cellStyle name="Hipervínculo" xfId="2984" builtinId="8" hidden="1"/>
    <cellStyle name="Hipervínculo" xfId="2986" builtinId="8" hidden="1"/>
    <cellStyle name="Hipervínculo" xfId="2988" builtinId="8" hidden="1"/>
    <cellStyle name="Hipervínculo" xfId="2990" builtinId="8" hidden="1"/>
    <cellStyle name="Hipervínculo" xfId="2992" builtinId="8" hidden="1"/>
    <cellStyle name="Hipervínculo" xfId="2994" builtinId="8" hidden="1"/>
    <cellStyle name="Hipervínculo" xfId="2996" builtinId="8" hidden="1"/>
    <cellStyle name="Hipervínculo" xfId="2998" builtinId="8" hidden="1"/>
    <cellStyle name="Hipervínculo" xfId="3000" builtinId="8" hidden="1"/>
    <cellStyle name="Hipervínculo" xfId="3002" builtinId="8" hidden="1"/>
    <cellStyle name="Hipervínculo" xfId="3004" builtinId="8" hidden="1"/>
    <cellStyle name="Hipervínculo" xfId="3006" builtinId="8" hidden="1"/>
    <cellStyle name="Hipervínculo" xfId="3008" builtinId="8" hidden="1"/>
    <cellStyle name="Hipervínculo" xfId="3010" builtinId="8" hidden="1"/>
    <cellStyle name="Hipervínculo" xfId="3012" builtinId="8" hidden="1"/>
    <cellStyle name="Hipervínculo" xfId="3014" builtinId="8" hidden="1"/>
    <cellStyle name="Hipervínculo" xfId="3016" builtinId="8" hidden="1"/>
    <cellStyle name="Hipervínculo" xfId="3018" builtinId="8" hidden="1"/>
    <cellStyle name="Hipervínculo" xfId="3020" builtinId="8" hidden="1"/>
    <cellStyle name="Hipervínculo" xfId="3022" builtinId="8" hidden="1"/>
    <cellStyle name="Hipervínculo" xfId="3024" builtinId="8" hidden="1"/>
    <cellStyle name="Hipervínculo" xfId="3026" builtinId="8" hidden="1"/>
    <cellStyle name="Hipervínculo" xfId="3028" builtinId="8" hidden="1"/>
    <cellStyle name="Hipervínculo" xfId="3030" builtinId="8" hidden="1"/>
    <cellStyle name="Hipervínculo" xfId="3032" builtinId="8" hidden="1"/>
    <cellStyle name="Hipervínculo" xfId="3034" builtinId="8" hidden="1"/>
    <cellStyle name="Hipervínculo" xfId="3036" builtinId="8" hidden="1"/>
    <cellStyle name="Hipervínculo" xfId="3038" builtinId="8" hidden="1"/>
    <cellStyle name="Hipervínculo" xfId="3040" builtinId="8" hidden="1"/>
    <cellStyle name="Hipervínculo" xfId="3042" builtinId="8" hidden="1"/>
    <cellStyle name="Hipervínculo" xfId="3044" builtinId="8" hidden="1"/>
    <cellStyle name="Hipervínculo" xfId="3046" builtinId="8" hidden="1"/>
    <cellStyle name="Hipervínculo" xfId="3048" builtinId="8" hidden="1"/>
    <cellStyle name="Hipervínculo" xfId="3050" builtinId="8" hidden="1"/>
    <cellStyle name="Hipervínculo" xfId="3052" builtinId="8" hidden="1"/>
    <cellStyle name="Hipervínculo" xfId="3054" builtinId="8" hidden="1"/>
    <cellStyle name="Hipervínculo" xfId="3056" builtinId="8" hidden="1"/>
    <cellStyle name="Hipervínculo" xfId="3058" builtinId="8" hidden="1"/>
    <cellStyle name="Hipervínculo" xfId="3060" builtinId="8" hidden="1"/>
    <cellStyle name="Hipervínculo" xfId="3062" builtinId="8" hidden="1"/>
    <cellStyle name="Hipervínculo" xfId="3064" builtinId="8" hidden="1"/>
    <cellStyle name="Hipervínculo" xfId="3066" builtinId="8" hidden="1"/>
    <cellStyle name="Hipervínculo" xfId="3068" builtinId="8" hidden="1"/>
    <cellStyle name="Hipervínculo" xfId="3070" builtinId="8" hidden="1"/>
    <cellStyle name="Hipervínculo" xfId="3072" builtinId="8" hidden="1"/>
    <cellStyle name="Hipervínculo" xfId="3074" builtinId="8" hidden="1"/>
    <cellStyle name="Hipervínculo" xfId="3076" builtinId="8" hidden="1"/>
    <cellStyle name="Hipervínculo" xfId="3078" builtinId="8" hidden="1"/>
    <cellStyle name="Hipervínculo" xfId="3080" builtinId="8" hidden="1"/>
    <cellStyle name="Hipervínculo" xfId="3082" builtinId="8" hidden="1"/>
    <cellStyle name="Hipervínculo" xfId="3084" builtinId="8" hidden="1"/>
    <cellStyle name="Hipervínculo" xfId="3086" builtinId="8" hidden="1"/>
    <cellStyle name="Hipervínculo" xfId="3088" builtinId="8" hidden="1"/>
    <cellStyle name="Hipervínculo" xfId="3090" builtinId="8" hidden="1"/>
    <cellStyle name="Hipervínculo" xfId="3092" builtinId="8" hidden="1"/>
    <cellStyle name="Hipervínculo" xfId="3094" builtinId="8" hidden="1"/>
    <cellStyle name="Hipervínculo" xfId="3096" builtinId="8" hidden="1"/>
    <cellStyle name="Hipervínculo" xfId="3098" builtinId="8" hidden="1"/>
    <cellStyle name="Hipervínculo" xfId="3100" builtinId="8" hidden="1"/>
    <cellStyle name="Hipervínculo" xfId="3102" builtinId="8" hidden="1"/>
    <cellStyle name="Hipervínculo" xfId="3104" builtinId="8" hidden="1"/>
    <cellStyle name="Hipervínculo" xfId="3106" builtinId="8" hidden="1"/>
    <cellStyle name="Hipervínculo" xfId="3108" builtinId="8" hidden="1"/>
    <cellStyle name="Hipervínculo" xfId="3110" builtinId="8" hidden="1"/>
    <cellStyle name="Hipervínculo" xfId="3112" builtinId="8" hidden="1"/>
    <cellStyle name="Hipervínculo" xfId="3114" builtinId="8" hidden="1"/>
    <cellStyle name="Hipervínculo" xfId="3116" builtinId="8" hidden="1"/>
    <cellStyle name="Hipervínculo" xfId="3118" builtinId="8" hidden="1"/>
    <cellStyle name="Hipervínculo" xfId="3120" builtinId="8" hidden="1"/>
    <cellStyle name="Hipervínculo" xfId="3122" builtinId="8" hidden="1"/>
    <cellStyle name="Hipervínculo" xfId="3124" builtinId="8" hidden="1"/>
    <cellStyle name="Hipervínculo" xfId="3126" builtinId="8" hidden="1"/>
    <cellStyle name="Hipervínculo" xfId="3128" builtinId="8" hidden="1"/>
    <cellStyle name="Hipervínculo" xfId="3130" builtinId="8" hidden="1"/>
    <cellStyle name="Hipervínculo" xfId="3132" builtinId="8" hidden="1"/>
    <cellStyle name="Hipervínculo" xfId="3134" builtinId="8" hidden="1"/>
    <cellStyle name="Hipervínculo" xfId="3136" builtinId="8" hidden="1"/>
    <cellStyle name="Hipervínculo" xfId="3138" builtinId="8" hidden="1"/>
    <cellStyle name="Hipervínculo" xfId="3140" builtinId="8" hidden="1"/>
    <cellStyle name="Hipervínculo" xfId="3142" builtinId="8" hidden="1"/>
    <cellStyle name="Hipervínculo" xfId="3144" builtinId="8" hidden="1"/>
    <cellStyle name="Hipervínculo" xfId="3146" builtinId="8" hidden="1"/>
    <cellStyle name="Hipervínculo" xfId="3148" builtinId="8" hidden="1"/>
    <cellStyle name="Hipervínculo" xfId="3150" builtinId="8" hidden="1"/>
    <cellStyle name="Hipervínculo" xfId="3152" builtinId="8" hidden="1"/>
    <cellStyle name="Hipervínculo" xfId="3154" builtinId="8" hidden="1"/>
    <cellStyle name="Hipervínculo" xfId="3156" builtinId="8" hidden="1"/>
    <cellStyle name="Hipervínculo" xfId="3158" builtinId="8" hidden="1"/>
    <cellStyle name="Hipervínculo" xfId="3160" builtinId="8" hidden="1"/>
    <cellStyle name="Hipervínculo" xfId="3162" builtinId="8" hidden="1"/>
    <cellStyle name="Hipervínculo" xfId="3164" builtinId="8" hidden="1"/>
    <cellStyle name="Hipervínculo" xfId="3166" builtinId="8" hidden="1"/>
    <cellStyle name="Hipervínculo" xfId="3168" builtinId="8" hidden="1"/>
    <cellStyle name="Hipervínculo" xfId="3170" builtinId="8" hidden="1"/>
    <cellStyle name="Hipervínculo" xfId="3172" builtinId="8" hidden="1"/>
    <cellStyle name="Hipervínculo" xfId="3174" builtinId="8" hidden="1"/>
    <cellStyle name="Hipervínculo" xfId="3176" builtinId="8" hidden="1"/>
    <cellStyle name="Hipervínculo" xfId="3178" builtinId="8" hidden="1"/>
    <cellStyle name="Hipervínculo" xfId="3180" builtinId="8" hidden="1"/>
    <cellStyle name="Hipervínculo" xfId="3182" builtinId="8" hidden="1"/>
    <cellStyle name="Hipervínculo" xfId="3184" builtinId="8" hidden="1"/>
    <cellStyle name="Hipervínculo" xfId="3186" builtinId="8" hidden="1"/>
    <cellStyle name="Hipervínculo" xfId="3188" builtinId="8" hidden="1"/>
    <cellStyle name="Hipervínculo" xfId="3190" builtinId="8" hidden="1"/>
    <cellStyle name="Hipervínculo" xfId="3192" builtinId="8" hidden="1"/>
    <cellStyle name="Hipervínculo" xfId="3194" builtinId="8" hidden="1"/>
    <cellStyle name="Hipervínculo" xfId="3196" builtinId="8" hidden="1"/>
    <cellStyle name="Hipervínculo" xfId="3198" builtinId="8" hidden="1"/>
    <cellStyle name="Hipervínculo" xfId="3200" builtinId="8" hidden="1"/>
    <cellStyle name="Hipervínculo" xfId="3202" builtinId="8" hidden="1"/>
    <cellStyle name="Hipervínculo" xfId="3204" builtinId="8" hidden="1"/>
    <cellStyle name="Hipervínculo" xfId="3206" builtinId="8" hidden="1"/>
    <cellStyle name="Hipervínculo" xfId="3208" builtinId="8" hidden="1"/>
    <cellStyle name="Hipervínculo" xfId="3210" builtinId="8" hidden="1"/>
    <cellStyle name="Hipervínculo" xfId="3212" builtinId="8" hidden="1"/>
    <cellStyle name="Hipervínculo" xfId="3214" builtinId="8" hidden="1"/>
    <cellStyle name="Hipervínculo" xfId="3216" builtinId="8" hidden="1"/>
    <cellStyle name="Hipervínculo" xfId="3218" builtinId="8" hidden="1"/>
    <cellStyle name="Hipervínculo" xfId="3220" builtinId="8" hidden="1"/>
    <cellStyle name="Hipervínculo" xfId="3222" builtinId="8" hidden="1"/>
    <cellStyle name="Hipervínculo" xfId="3224" builtinId="8" hidden="1"/>
    <cellStyle name="Hipervínculo" xfId="3226" builtinId="8" hidden="1"/>
    <cellStyle name="Hipervínculo" xfId="3228" builtinId="8" hidden="1"/>
    <cellStyle name="Hipervínculo" xfId="3230" builtinId="8" hidden="1"/>
    <cellStyle name="Hipervínculo" xfId="3232" builtinId="8" hidden="1"/>
    <cellStyle name="Hipervínculo" xfId="3234" builtinId="8" hidden="1"/>
    <cellStyle name="Hipervínculo" xfId="3236" builtinId="8" hidden="1"/>
    <cellStyle name="Hipervínculo" xfId="3238" builtinId="8" hidden="1"/>
    <cellStyle name="Hipervínculo" xfId="3240" builtinId="8" hidden="1"/>
    <cellStyle name="Hipervínculo" xfId="3242" builtinId="8" hidden="1"/>
    <cellStyle name="Hipervínculo" xfId="3244" builtinId="8" hidden="1"/>
    <cellStyle name="Hipervínculo" xfId="3246" builtinId="8" hidden="1"/>
    <cellStyle name="Hipervínculo" xfId="3248" builtinId="8" hidden="1"/>
    <cellStyle name="Hipervínculo" xfId="3250" builtinId="8" hidden="1"/>
    <cellStyle name="Hipervínculo" xfId="3252" builtinId="8" hidden="1"/>
    <cellStyle name="Hipervínculo" xfId="3254" builtinId="8" hidden="1"/>
    <cellStyle name="Hipervínculo" xfId="3256" builtinId="8" hidden="1"/>
    <cellStyle name="Hipervínculo" xfId="3258" builtinId="8" hidden="1"/>
    <cellStyle name="Hipervínculo" xfId="3260" builtinId="8" hidden="1"/>
    <cellStyle name="Hipervínculo" xfId="3262" builtinId="8" hidden="1"/>
    <cellStyle name="Hipervínculo" xfId="3264" builtinId="8" hidden="1"/>
    <cellStyle name="Hipervínculo" xfId="3266" builtinId="8" hidden="1"/>
    <cellStyle name="Hipervínculo" xfId="3268" builtinId="8" hidden="1"/>
    <cellStyle name="Hipervínculo" xfId="3270" builtinId="8" hidden="1"/>
    <cellStyle name="Hipervínculo" xfId="3272" builtinId="8" hidden="1"/>
    <cellStyle name="Hipervínculo" xfId="3274" builtinId="8" hidden="1"/>
    <cellStyle name="Hipervínculo" xfId="3276" builtinId="8" hidden="1"/>
    <cellStyle name="Hipervínculo" xfId="3278" builtinId="8" hidden="1"/>
    <cellStyle name="Hipervínculo" xfId="3280" builtinId="8" hidden="1"/>
    <cellStyle name="Hipervínculo" xfId="3282" builtinId="8" hidden="1"/>
    <cellStyle name="Hipervínculo" xfId="3284" builtinId="8" hidden="1"/>
    <cellStyle name="Hipervínculo" xfId="3286" builtinId="8" hidden="1"/>
    <cellStyle name="Hipervínculo" xfId="3288" builtinId="8" hidden="1"/>
    <cellStyle name="Hipervínculo" xfId="3290" builtinId="8" hidden="1"/>
    <cellStyle name="Hipervínculo" xfId="3292" builtinId="8" hidden="1"/>
    <cellStyle name="Hipervínculo" xfId="3294" builtinId="8" hidden="1"/>
    <cellStyle name="Hipervínculo" xfId="3296" builtinId="8" hidden="1"/>
    <cellStyle name="Hipervínculo" xfId="3298" builtinId="8" hidden="1"/>
    <cellStyle name="Hipervínculo" xfId="3300" builtinId="8" hidden="1"/>
    <cellStyle name="Hipervínculo" xfId="3302" builtinId="8" hidden="1"/>
    <cellStyle name="Hipervínculo" xfId="3304" builtinId="8" hidden="1"/>
    <cellStyle name="Hipervínculo" xfId="3306" builtinId="8" hidden="1"/>
    <cellStyle name="Hipervínculo" xfId="3308" builtinId="8" hidden="1"/>
    <cellStyle name="Hipervínculo" xfId="3310" builtinId="8" hidden="1"/>
    <cellStyle name="Hipervínculo" xfId="3312" builtinId="8" hidden="1"/>
    <cellStyle name="Hipervínculo" xfId="3314" builtinId="8" hidden="1"/>
    <cellStyle name="Hipervínculo" xfId="3316" builtinId="8" hidden="1"/>
    <cellStyle name="Hipervínculo" xfId="3318" builtinId="8" hidden="1"/>
    <cellStyle name="Hipervínculo" xfId="3320" builtinId="8" hidden="1"/>
    <cellStyle name="Hipervínculo" xfId="3322" builtinId="8" hidden="1"/>
    <cellStyle name="Hipervínculo" xfId="3324" builtinId="8" hidden="1"/>
    <cellStyle name="Hipervínculo" xfId="3326" builtinId="8" hidden="1"/>
    <cellStyle name="Hipervínculo" xfId="3328" builtinId="8" hidden="1"/>
    <cellStyle name="Hipervínculo" xfId="3330" builtinId="8" hidden="1"/>
    <cellStyle name="Hipervínculo" xfId="3332" builtinId="8" hidden="1"/>
    <cellStyle name="Hipervínculo" xfId="3334" builtinId="8" hidden="1"/>
    <cellStyle name="Hipervínculo" xfId="3336" builtinId="8" hidden="1"/>
    <cellStyle name="Hipervínculo" xfId="3338" builtinId="8" hidden="1"/>
    <cellStyle name="Hipervínculo" xfId="3340" builtinId="8" hidden="1"/>
    <cellStyle name="Hipervínculo" xfId="3342" builtinId="8" hidden="1"/>
    <cellStyle name="Hipervínculo" xfId="3344" builtinId="8" hidden="1"/>
    <cellStyle name="Hipervínculo" xfId="3346" builtinId="8" hidden="1"/>
    <cellStyle name="Hipervínculo" xfId="3348" builtinId="8" hidden="1"/>
    <cellStyle name="Hipervínculo" xfId="3350" builtinId="8" hidden="1"/>
    <cellStyle name="Hipervínculo" xfId="3352" builtinId="8" hidden="1"/>
    <cellStyle name="Hipervínculo" xfId="3354" builtinId="8" hidden="1"/>
    <cellStyle name="Hipervínculo" xfId="3356" builtinId="8" hidden="1"/>
    <cellStyle name="Hipervínculo" xfId="3358" builtinId="8" hidden="1"/>
    <cellStyle name="Hipervínculo" xfId="3360" builtinId="8" hidden="1"/>
    <cellStyle name="Hipervínculo" xfId="3362" builtinId="8" hidden="1"/>
    <cellStyle name="Hipervínculo" xfId="3364" builtinId="8" hidden="1"/>
    <cellStyle name="Hipervínculo" xfId="3366" builtinId="8" hidden="1"/>
    <cellStyle name="Hipervínculo" xfId="3368" builtinId="8" hidden="1"/>
    <cellStyle name="Hipervínculo" xfId="3370" builtinId="8" hidden="1"/>
    <cellStyle name="Hipervínculo" xfId="3372" builtinId="8" hidden="1"/>
    <cellStyle name="Hipervínculo" xfId="3374" builtinId="8" hidden="1"/>
    <cellStyle name="Hipervínculo" xfId="3376" builtinId="8" hidden="1"/>
    <cellStyle name="Hipervínculo" xfId="3378" builtinId="8" hidden="1"/>
    <cellStyle name="Hipervínculo" xfId="3380" builtinId="8" hidden="1"/>
    <cellStyle name="Hipervínculo" xfId="3382" builtinId="8" hidden="1"/>
    <cellStyle name="Hipervínculo" xfId="3384" builtinId="8" hidden="1"/>
    <cellStyle name="Hipervínculo" xfId="3386" builtinId="8" hidden="1"/>
    <cellStyle name="Hipervínculo" xfId="3388" builtinId="8" hidden="1"/>
    <cellStyle name="Hipervínculo" xfId="3390" builtinId="8" hidden="1"/>
    <cellStyle name="Hipervínculo" xfId="3392" builtinId="8" hidden="1"/>
    <cellStyle name="Hipervínculo" xfId="3394" builtinId="8" hidden="1"/>
    <cellStyle name="Hipervínculo" xfId="3396" builtinId="8" hidden="1"/>
    <cellStyle name="Hipervínculo" xfId="3398" builtinId="8" hidden="1"/>
    <cellStyle name="Hipervínculo" xfId="3400" builtinId="8" hidden="1"/>
    <cellStyle name="Hipervínculo" xfId="3402" builtinId="8" hidden="1"/>
    <cellStyle name="Hipervínculo" xfId="3404" builtinId="8" hidden="1"/>
    <cellStyle name="Hipervínculo" xfId="3406" builtinId="8" hidden="1"/>
    <cellStyle name="Hipervínculo" xfId="3408" builtinId="8" hidden="1"/>
    <cellStyle name="Hipervínculo" xfId="3410" builtinId="8" hidden="1"/>
    <cellStyle name="Hipervínculo" xfId="3412" builtinId="8" hidden="1"/>
    <cellStyle name="Hipervínculo" xfId="3414" builtinId="8" hidden="1"/>
    <cellStyle name="Hipervínculo" xfId="3416" builtinId="8" hidden="1"/>
    <cellStyle name="Hipervínculo" xfId="3418" builtinId="8" hidden="1"/>
    <cellStyle name="Hipervínculo" xfId="3420" builtinId="8" hidden="1"/>
    <cellStyle name="Hipervínculo" xfId="3422" builtinId="8" hidden="1"/>
    <cellStyle name="Hipervínculo" xfId="3424" builtinId="8" hidden="1"/>
    <cellStyle name="Hipervínculo" xfId="3426" builtinId="8" hidden="1"/>
    <cellStyle name="Hipervínculo" xfId="3428" builtinId="8" hidden="1"/>
    <cellStyle name="Hipervínculo" xfId="3430" builtinId="8" hidden="1"/>
    <cellStyle name="Hipervínculo" xfId="3432" builtinId="8" hidden="1"/>
    <cellStyle name="Hipervínculo" xfId="3434" builtinId="8" hidden="1"/>
    <cellStyle name="Hipervínculo" xfId="3436" builtinId="8" hidden="1"/>
    <cellStyle name="Hipervínculo" xfId="3438" builtinId="8" hidden="1"/>
    <cellStyle name="Hipervínculo" xfId="3440" builtinId="8" hidden="1"/>
    <cellStyle name="Hipervínculo" xfId="3442" builtinId="8" hidden="1"/>
    <cellStyle name="Hipervínculo" xfId="3444" builtinId="8" hidden="1"/>
    <cellStyle name="Hipervínculo" xfId="3446" builtinId="8" hidden="1"/>
    <cellStyle name="Hipervínculo" xfId="3448" builtinId="8" hidden="1"/>
    <cellStyle name="Hipervínculo" xfId="3450" builtinId="8" hidden="1"/>
    <cellStyle name="Hipervínculo" xfId="3452" builtinId="8" hidden="1"/>
    <cellStyle name="Hipervínculo" xfId="3454" builtinId="8" hidden="1"/>
    <cellStyle name="Hipervínculo" xfId="3456" builtinId="8" hidden="1"/>
    <cellStyle name="Hipervínculo" xfId="3458" builtinId="8" hidden="1"/>
    <cellStyle name="Hipervínculo" xfId="3460" builtinId="8" hidden="1"/>
    <cellStyle name="Hipervínculo" xfId="3462" builtinId="8" hidden="1"/>
    <cellStyle name="Hipervínculo" xfId="3464" builtinId="8" hidden="1"/>
    <cellStyle name="Hipervínculo" xfId="3466" builtinId="8" hidden="1"/>
    <cellStyle name="Hipervínculo" xfId="3468" builtinId="8" hidden="1"/>
    <cellStyle name="Hipervínculo" xfId="3470" builtinId="8" hidden="1"/>
    <cellStyle name="Hipervínculo" xfId="3472" builtinId="8" hidden="1"/>
    <cellStyle name="Hipervínculo" xfId="3474" builtinId="8" hidden="1"/>
    <cellStyle name="Hipervínculo" xfId="3476" builtinId="8" hidden="1"/>
    <cellStyle name="Hipervínculo" xfId="3478" builtinId="8" hidden="1"/>
    <cellStyle name="Hipervínculo" xfId="3480" builtinId="8" hidden="1"/>
    <cellStyle name="Hipervínculo" xfId="3482" builtinId="8" hidden="1"/>
    <cellStyle name="Hipervínculo" xfId="3484" builtinId="8" hidden="1"/>
    <cellStyle name="Hipervínculo" xfId="3486" builtinId="8" hidden="1"/>
    <cellStyle name="Hipervínculo" xfId="3488" builtinId="8" hidden="1"/>
    <cellStyle name="Hipervínculo" xfId="3490" builtinId="8" hidden="1"/>
    <cellStyle name="Hipervínculo" xfId="3492" builtinId="8" hidden="1"/>
    <cellStyle name="Hipervínculo" xfId="3494" builtinId="8" hidden="1"/>
    <cellStyle name="Hipervínculo" xfId="3496" builtinId="8" hidden="1"/>
    <cellStyle name="Hipervínculo" xfId="3498" builtinId="8" hidden="1"/>
    <cellStyle name="Hipervínculo" xfId="3500" builtinId="8" hidden="1"/>
    <cellStyle name="Hipervínculo" xfId="3502" builtinId="8" hidden="1"/>
    <cellStyle name="Hipervínculo" xfId="3504" builtinId="8" hidden="1"/>
    <cellStyle name="Hipervínculo" xfId="3506" builtinId="8" hidden="1"/>
    <cellStyle name="Hipervínculo" xfId="3508" builtinId="8" hidden="1"/>
    <cellStyle name="Hipervínculo" xfId="3510" builtinId="8" hidden="1"/>
    <cellStyle name="Hipervínculo" xfId="3512" builtinId="8" hidden="1"/>
    <cellStyle name="Hipervínculo" xfId="3514" builtinId="8" hidden="1"/>
    <cellStyle name="Hipervínculo" xfId="3516" builtinId="8" hidden="1"/>
    <cellStyle name="Hipervínculo" xfId="3518" builtinId="8" hidden="1"/>
    <cellStyle name="Hipervínculo" xfId="3520" builtinId="8" hidden="1"/>
    <cellStyle name="Hipervínculo" xfId="3522" builtinId="8" hidden="1"/>
    <cellStyle name="Hipervínculo" xfId="3524" builtinId="8" hidden="1"/>
    <cellStyle name="Hipervínculo" xfId="3526" builtinId="8" hidden="1"/>
    <cellStyle name="Hipervínculo" xfId="3528" builtinId="8" hidden="1"/>
    <cellStyle name="Hipervínculo" xfId="3530" builtinId="8" hidden="1"/>
    <cellStyle name="Hipervínculo" xfId="3532" builtinId="8" hidden="1"/>
    <cellStyle name="Hipervínculo" xfId="3534" builtinId="8" hidden="1"/>
    <cellStyle name="Hipervínculo" xfId="3536" builtinId="8" hidden="1"/>
    <cellStyle name="Hipervínculo" xfId="3538" builtinId="8" hidden="1"/>
    <cellStyle name="Hipervínculo" xfId="3540" builtinId="8" hidden="1"/>
    <cellStyle name="Hipervínculo" xfId="3542" builtinId="8" hidden="1"/>
    <cellStyle name="Hipervínculo" xfId="3544" builtinId="8" hidden="1"/>
    <cellStyle name="Hipervínculo" xfId="3546" builtinId="8" hidden="1"/>
    <cellStyle name="Hipervínculo" xfId="3548" builtinId="8" hidden="1"/>
    <cellStyle name="Hipervínculo" xfId="3550" builtinId="8" hidden="1"/>
    <cellStyle name="Hipervínculo" xfId="3552" builtinId="8" hidden="1"/>
    <cellStyle name="Hipervínculo" xfId="3554" builtinId="8" hidden="1"/>
    <cellStyle name="Hipervínculo" xfId="3556" builtinId="8" hidden="1"/>
    <cellStyle name="Hipervínculo" xfId="3558" builtinId="8" hidden="1"/>
    <cellStyle name="Hipervínculo" xfId="3560" builtinId="8" hidden="1"/>
    <cellStyle name="Hipervínculo" xfId="3562" builtinId="8" hidden="1"/>
    <cellStyle name="Hipervínculo" xfId="3564" builtinId="8" hidden="1"/>
    <cellStyle name="Hipervínculo" xfId="3566" builtinId="8" hidden="1"/>
    <cellStyle name="Hipervínculo" xfId="3568" builtinId="8" hidden="1"/>
    <cellStyle name="Hipervínculo" xfId="3570" builtinId="8" hidden="1"/>
    <cellStyle name="Hipervínculo" xfId="3572" builtinId="8" hidden="1"/>
    <cellStyle name="Hipervínculo" xfId="3574" builtinId="8" hidden="1"/>
    <cellStyle name="Hipervínculo" xfId="3576" builtinId="8" hidden="1"/>
    <cellStyle name="Hipervínculo" xfId="3578" builtinId="8" hidden="1"/>
    <cellStyle name="Hipervínculo" xfId="3580" builtinId="8" hidden="1"/>
    <cellStyle name="Hipervínculo" xfId="3582" builtinId="8" hidden="1"/>
    <cellStyle name="Hipervínculo" xfId="3584" builtinId="8" hidden="1"/>
    <cellStyle name="Hipervínculo" xfId="3586" builtinId="8" hidden="1"/>
    <cellStyle name="Hipervínculo" xfId="3588" builtinId="8" hidden="1"/>
    <cellStyle name="Hipervínculo" xfId="3590" builtinId="8" hidden="1"/>
    <cellStyle name="Hipervínculo" xfId="3592" builtinId="8" hidden="1"/>
    <cellStyle name="Hipervínculo" xfId="3594" builtinId="8" hidden="1"/>
    <cellStyle name="Hipervínculo" xfId="3596" builtinId="8" hidden="1"/>
    <cellStyle name="Hipervínculo" xfId="3598" builtinId="8" hidden="1"/>
    <cellStyle name="Hipervínculo" xfId="3600" builtinId="8" hidden="1"/>
    <cellStyle name="Hipervínculo" xfId="3602" builtinId="8" hidden="1"/>
    <cellStyle name="Hipervínculo" xfId="3604" builtinId="8" hidden="1"/>
    <cellStyle name="Hipervínculo" xfId="3606" builtinId="8" hidden="1"/>
    <cellStyle name="Hipervínculo" xfId="3608" builtinId="8" hidden="1"/>
    <cellStyle name="Hipervínculo" xfId="3610" builtinId="8" hidden="1"/>
    <cellStyle name="Hipervínculo" xfId="3612" builtinId="8" hidden="1"/>
    <cellStyle name="Hipervínculo" xfId="3614" builtinId="8" hidden="1"/>
    <cellStyle name="Hipervínculo" xfId="3616" builtinId="8" hidden="1"/>
    <cellStyle name="Hipervínculo" xfId="3618" builtinId="8" hidden="1"/>
    <cellStyle name="Hipervínculo" xfId="3620" builtinId="8" hidden="1"/>
    <cellStyle name="Hipervínculo" xfId="3622" builtinId="8" hidden="1"/>
    <cellStyle name="Hipervínculo" xfId="3624" builtinId="8" hidden="1"/>
    <cellStyle name="Hipervínculo" xfId="3626" builtinId="8" hidden="1"/>
    <cellStyle name="Hipervínculo" xfId="3628" builtinId="8" hidden="1"/>
    <cellStyle name="Hipervínculo" xfId="3630" builtinId="8" hidden="1"/>
    <cellStyle name="Hipervínculo" xfId="3632" builtinId="8" hidden="1"/>
    <cellStyle name="Hipervínculo" xfId="3634" builtinId="8" hidden="1"/>
    <cellStyle name="Hipervínculo" xfId="3636" builtinId="8" hidden="1"/>
    <cellStyle name="Hipervínculo" xfId="3638" builtinId="8" hidden="1"/>
    <cellStyle name="Hipervínculo" xfId="3640" builtinId="8" hidden="1"/>
    <cellStyle name="Hipervínculo" xfId="3642" builtinId="8" hidden="1"/>
    <cellStyle name="Hipervínculo" xfId="3644" builtinId="8" hidden="1"/>
    <cellStyle name="Hipervínculo" xfId="3646" builtinId="8" hidden="1"/>
    <cellStyle name="Hipervínculo" xfId="3648" builtinId="8" hidden="1"/>
    <cellStyle name="Hipervínculo" xfId="3650" builtinId="8" hidden="1"/>
    <cellStyle name="Hipervínculo" xfId="3652" builtinId="8" hidden="1"/>
    <cellStyle name="Hipervínculo" xfId="3654" builtinId="8" hidden="1"/>
    <cellStyle name="Hipervínculo" xfId="3656" builtinId="8" hidden="1"/>
    <cellStyle name="Hipervínculo" xfId="3658" builtinId="8" hidden="1"/>
    <cellStyle name="Hipervínculo" xfId="3660" builtinId="8" hidden="1"/>
    <cellStyle name="Hipervínculo" xfId="3662" builtinId="8" hidden="1"/>
    <cellStyle name="Hipervínculo" xfId="3664" builtinId="8" hidden="1"/>
    <cellStyle name="Hipervínculo" xfId="3666" builtinId="8" hidden="1"/>
    <cellStyle name="Hipervínculo" xfId="3668" builtinId="8" hidden="1"/>
    <cellStyle name="Hipervínculo" xfId="3670" builtinId="8" hidden="1"/>
    <cellStyle name="Hipervínculo" xfId="3672" builtinId="8" hidden="1"/>
    <cellStyle name="Hipervínculo" xfId="3674" builtinId="8" hidden="1"/>
    <cellStyle name="Hipervínculo" xfId="3676" builtinId="8" hidden="1"/>
    <cellStyle name="Hipervínculo" xfId="3678" builtinId="8" hidden="1"/>
    <cellStyle name="Hipervínculo" xfId="3680" builtinId="8" hidden="1"/>
    <cellStyle name="Hipervínculo" xfId="3682" builtinId="8" hidden="1"/>
    <cellStyle name="Hipervínculo" xfId="3684" builtinId="8" hidden="1"/>
    <cellStyle name="Hipervínculo" xfId="3686" builtinId="8" hidden="1"/>
    <cellStyle name="Hipervínculo" xfId="3688" builtinId="8" hidden="1"/>
    <cellStyle name="Hipervínculo" xfId="3690" builtinId="8" hidden="1"/>
    <cellStyle name="Hipervínculo" xfId="3692" builtinId="8" hidden="1"/>
    <cellStyle name="Hipervínculo" xfId="3694" builtinId="8" hidden="1"/>
    <cellStyle name="Hipervínculo" xfId="3696" builtinId="8" hidden="1"/>
    <cellStyle name="Hipervínculo" xfId="3698" builtinId="8" hidden="1"/>
    <cellStyle name="Hipervínculo" xfId="3700" builtinId="8" hidden="1"/>
    <cellStyle name="Hipervínculo" xfId="3702" builtinId="8" hidden="1"/>
    <cellStyle name="Hipervínculo" xfId="3704" builtinId="8" hidden="1"/>
    <cellStyle name="Hipervínculo" xfId="3706" builtinId="8" hidden="1"/>
    <cellStyle name="Hipervínculo" xfId="3708" builtinId="8" hidden="1"/>
    <cellStyle name="Hipervínculo" xfId="3710" builtinId="8" hidden="1"/>
    <cellStyle name="Hipervínculo" xfId="3712" builtinId="8" hidden="1"/>
    <cellStyle name="Hipervínculo" xfId="3714" builtinId="8" hidden="1"/>
    <cellStyle name="Hipervínculo" xfId="3716" builtinId="8" hidden="1"/>
    <cellStyle name="Hipervínculo" xfId="3718" builtinId="8" hidden="1"/>
    <cellStyle name="Hipervínculo" xfId="3720" builtinId="8" hidden="1"/>
    <cellStyle name="Hipervínculo" xfId="3722" builtinId="8" hidden="1"/>
    <cellStyle name="Hipervínculo" xfId="3724" builtinId="8" hidden="1"/>
    <cellStyle name="Hipervínculo" xfId="3726" builtinId="8" hidden="1"/>
    <cellStyle name="Hipervínculo" xfId="3728" builtinId="8" hidden="1"/>
    <cellStyle name="Hipervínculo" xfId="373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Hipervínculo visitado" xfId="143" builtinId="9" hidden="1"/>
    <cellStyle name="Hipervínculo visitado" xfId="145" builtinId="9" hidden="1"/>
    <cellStyle name="Hipervínculo visitado" xfId="147" builtinId="9" hidden="1"/>
    <cellStyle name="Hipervínculo visitado" xfId="149" builtinId="9" hidden="1"/>
    <cellStyle name="Hipervínculo visitado" xfId="151" builtinId="9" hidden="1"/>
    <cellStyle name="Hipervínculo visitado" xfId="153" builtinId="9" hidden="1"/>
    <cellStyle name="Hipervínculo visitado" xfId="155" builtinId="9" hidden="1"/>
    <cellStyle name="Hipervínculo visitado" xfId="157" builtinId="9" hidden="1"/>
    <cellStyle name="Hipervínculo visitado" xfId="159" builtinId="9" hidden="1"/>
    <cellStyle name="Hipervínculo visitado" xfId="161" builtinId="9" hidden="1"/>
    <cellStyle name="Hipervínculo visitado" xfId="163" builtinId="9" hidden="1"/>
    <cellStyle name="Hipervínculo visitado" xfId="165" builtinId="9" hidden="1"/>
    <cellStyle name="Hipervínculo visitado" xfId="167" builtinId="9" hidden="1"/>
    <cellStyle name="Hipervínculo visitado" xfId="169" builtinId="9" hidden="1"/>
    <cellStyle name="Hipervínculo visitado" xfId="171" builtinId="9" hidden="1"/>
    <cellStyle name="Hipervínculo visitado" xfId="173" builtinId="9" hidden="1"/>
    <cellStyle name="Hipervínculo visitado" xfId="175" builtinId="9" hidden="1"/>
    <cellStyle name="Hipervínculo visitado" xfId="177" builtinId="9" hidden="1"/>
    <cellStyle name="Hipervínculo visitado" xfId="179" builtinId="9" hidden="1"/>
    <cellStyle name="Hipervínculo visitado" xfId="181" builtinId="9" hidden="1"/>
    <cellStyle name="Hipervínculo visitado" xfId="183" builtinId="9" hidden="1"/>
    <cellStyle name="Hipervínculo visitado" xfId="185" builtinId="9" hidden="1"/>
    <cellStyle name="Hipervínculo visitado" xfId="187" builtinId="9" hidden="1"/>
    <cellStyle name="Hipervínculo visitado" xfId="189" builtinId="9" hidden="1"/>
    <cellStyle name="Hipervínculo visitado" xfId="191" builtinId="9" hidden="1"/>
    <cellStyle name="Hipervínculo visitado" xfId="193" builtinId="9" hidden="1"/>
    <cellStyle name="Hipervínculo visitado" xfId="195" builtinId="9" hidden="1"/>
    <cellStyle name="Hipervínculo visitado" xfId="197" builtinId="9" hidden="1"/>
    <cellStyle name="Hipervínculo visitado" xfId="199" builtinId="9" hidden="1"/>
    <cellStyle name="Hipervínculo visitado" xfId="201" builtinId="9" hidden="1"/>
    <cellStyle name="Hipervínculo visitado" xfId="203" builtinId="9" hidden="1"/>
    <cellStyle name="Hipervínculo visitado" xfId="205" builtinId="9" hidden="1"/>
    <cellStyle name="Hipervínculo visitado" xfId="207" builtinId="9" hidden="1"/>
    <cellStyle name="Hipervínculo visitado" xfId="209" builtinId="9" hidden="1"/>
    <cellStyle name="Hipervínculo visitado" xfId="211" builtinId="9" hidden="1"/>
    <cellStyle name="Hipervínculo visitado" xfId="213" builtinId="9" hidden="1"/>
    <cellStyle name="Hipervínculo visitado" xfId="215" builtinId="9" hidden="1"/>
    <cellStyle name="Hipervínculo visitado" xfId="217" builtinId="9" hidden="1"/>
    <cellStyle name="Hipervínculo visitado" xfId="219" builtinId="9" hidden="1"/>
    <cellStyle name="Hipervínculo visitado" xfId="221" builtinId="9" hidden="1"/>
    <cellStyle name="Hipervínculo visitado" xfId="223" builtinId="9" hidden="1"/>
    <cellStyle name="Hipervínculo visitado" xfId="225" builtinId="9" hidden="1"/>
    <cellStyle name="Hipervínculo visitado" xfId="227" builtinId="9" hidden="1"/>
    <cellStyle name="Hipervínculo visitado" xfId="229" builtinId="9" hidden="1"/>
    <cellStyle name="Hipervínculo visitado" xfId="231" builtinId="9" hidden="1"/>
    <cellStyle name="Hipervínculo visitado" xfId="233" builtinId="9" hidden="1"/>
    <cellStyle name="Hipervínculo visitado" xfId="235" builtinId="9" hidden="1"/>
    <cellStyle name="Hipervínculo visitado" xfId="237" builtinId="9" hidden="1"/>
    <cellStyle name="Hipervínculo visitado" xfId="239" builtinId="9" hidden="1"/>
    <cellStyle name="Hipervínculo visitado" xfId="241" builtinId="9" hidden="1"/>
    <cellStyle name="Hipervínculo visitado" xfId="243" builtinId="9" hidden="1"/>
    <cellStyle name="Hipervínculo visitado" xfId="245" builtinId="9" hidden="1"/>
    <cellStyle name="Hipervínculo visitado" xfId="247" builtinId="9" hidden="1"/>
    <cellStyle name="Hipervínculo visitado" xfId="249" builtinId="9" hidden="1"/>
    <cellStyle name="Hipervínculo visitado" xfId="251" builtinId="9" hidden="1"/>
    <cellStyle name="Hipervínculo visitado" xfId="253" builtinId="9" hidden="1"/>
    <cellStyle name="Hipervínculo visitado" xfId="255" builtinId="9" hidden="1"/>
    <cellStyle name="Hipervínculo visitado" xfId="257" builtinId="9" hidden="1"/>
    <cellStyle name="Hipervínculo visitado" xfId="259" builtinId="9" hidden="1"/>
    <cellStyle name="Hipervínculo visitado" xfId="261" builtinId="9" hidden="1"/>
    <cellStyle name="Hipervínculo visitado" xfId="263" builtinId="9" hidden="1"/>
    <cellStyle name="Hipervínculo visitado" xfId="265" builtinId="9" hidden="1"/>
    <cellStyle name="Hipervínculo visitado" xfId="267" builtinId="9" hidden="1"/>
    <cellStyle name="Hipervínculo visitado" xfId="269" builtinId="9" hidden="1"/>
    <cellStyle name="Hipervínculo visitado" xfId="271" builtinId="9" hidden="1"/>
    <cellStyle name="Hipervínculo visitado" xfId="273" builtinId="9" hidden="1"/>
    <cellStyle name="Hipervínculo visitado" xfId="275" builtinId="9" hidden="1"/>
    <cellStyle name="Hipervínculo visitado" xfId="277" builtinId="9" hidden="1"/>
    <cellStyle name="Hipervínculo visitado" xfId="279" builtinId="9" hidden="1"/>
    <cellStyle name="Hipervínculo visitado" xfId="281" builtinId="9" hidden="1"/>
    <cellStyle name="Hipervínculo visitado" xfId="283" builtinId="9" hidden="1"/>
    <cellStyle name="Hipervínculo visitado" xfId="285" builtinId="9" hidden="1"/>
    <cellStyle name="Hipervínculo visitado" xfId="287" builtinId="9" hidden="1"/>
    <cellStyle name="Hipervínculo visitado" xfId="289" builtinId="9" hidden="1"/>
    <cellStyle name="Hipervínculo visitado" xfId="291" builtinId="9" hidden="1"/>
    <cellStyle name="Hipervínculo visitado" xfId="293" builtinId="9" hidden="1"/>
    <cellStyle name="Hipervínculo visitado" xfId="295" builtinId="9" hidden="1"/>
    <cellStyle name="Hipervínculo visitado" xfId="297" builtinId="9" hidden="1"/>
    <cellStyle name="Hipervínculo visitado" xfId="299" builtinId="9" hidden="1"/>
    <cellStyle name="Hipervínculo visitado" xfId="301" builtinId="9" hidden="1"/>
    <cellStyle name="Hipervínculo visitado" xfId="303" builtinId="9" hidden="1"/>
    <cellStyle name="Hipervínculo visitado" xfId="305" builtinId="9" hidden="1"/>
    <cellStyle name="Hipervínculo visitado" xfId="307" builtinId="9" hidden="1"/>
    <cellStyle name="Hipervínculo visitado" xfId="309" builtinId="9" hidden="1"/>
    <cellStyle name="Hipervínculo visitado" xfId="311" builtinId="9" hidden="1"/>
    <cellStyle name="Hipervínculo visitado" xfId="313" builtinId="9" hidden="1"/>
    <cellStyle name="Hipervínculo visitado" xfId="315" builtinId="9" hidden="1"/>
    <cellStyle name="Hipervínculo visitado" xfId="317" builtinId="9" hidden="1"/>
    <cellStyle name="Hipervínculo visitado" xfId="319" builtinId="9" hidden="1"/>
    <cellStyle name="Hipervínculo visitado" xfId="321" builtinId="9" hidden="1"/>
    <cellStyle name="Hipervínculo visitado" xfId="323" builtinId="9" hidden="1"/>
    <cellStyle name="Hipervínculo visitado" xfId="325" builtinId="9" hidden="1"/>
    <cellStyle name="Hipervínculo visitado" xfId="327" builtinId="9" hidden="1"/>
    <cellStyle name="Hipervínculo visitado" xfId="329" builtinId="9" hidden="1"/>
    <cellStyle name="Hipervínculo visitado" xfId="331" builtinId="9" hidden="1"/>
    <cellStyle name="Hipervínculo visitado" xfId="333" builtinId="9" hidden="1"/>
    <cellStyle name="Hipervínculo visitado" xfId="335" builtinId="9" hidden="1"/>
    <cellStyle name="Hipervínculo visitado" xfId="337" builtinId="9" hidden="1"/>
    <cellStyle name="Hipervínculo visitado" xfId="339" builtinId="9" hidden="1"/>
    <cellStyle name="Hipervínculo visitado" xfId="341" builtinId="9" hidden="1"/>
    <cellStyle name="Hipervínculo visitado" xfId="343" builtinId="9" hidden="1"/>
    <cellStyle name="Hipervínculo visitado" xfId="345" builtinId="9" hidden="1"/>
    <cellStyle name="Hipervínculo visitado" xfId="347" builtinId="9" hidden="1"/>
    <cellStyle name="Hipervínculo visitado" xfId="349" builtinId="9" hidden="1"/>
    <cellStyle name="Hipervínculo visitado" xfId="351" builtinId="9" hidden="1"/>
    <cellStyle name="Hipervínculo visitado" xfId="353" builtinId="9" hidden="1"/>
    <cellStyle name="Hipervínculo visitado" xfId="355" builtinId="9" hidden="1"/>
    <cellStyle name="Hipervínculo visitado" xfId="357" builtinId="9" hidden="1"/>
    <cellStyle name="Hipervínculo visitado" xfId="359" builtinId="9" hidden="1"/>
    <cellStyle name="Hipervínculo visitado" xfId="361" builtinId="9" hidden="1"/>
    <cellStyle name="Hipervínculo visitado" xfId="363" builtinId="9" hidden="1"/>
    <cellStyle name="Hipervínculo visitado" xfId="365" builtinId="9" hidden="1"/>
    <cellStyle name="Hipervínculo visitado" xfId="367" builtinId="9" hidden="1"/>
    <cellStyle name="Hipervínculo visitado" xfId="369" builtinId="9" hidden="1"/>
    <cellStyle name="Hipervínculo visitado" xfId="371" builtinId="9" hidden="1"/>
    <cellStyle name="Hipervínculo visitado" xfId="373" builtinId="9" hidden="1"/>
    <cellStyle name="Hipervínculo visitado" xfId="375" builtinId="9" hidden="1"/>
    <cellStyle name="Hipervínculo visitado" xfId="377" builtinId="9" hidden="1"/>
    <cellStyle name="Hipervínculo visitado" xfId="379" builtinId="9" hidden="1"/>
    <cellStyle name="Hipervínculo visitado" xfId="381" builtinId="9" hidden="1"/>
    <cellStyle name="Hipervínculo visitado" xfId="383" builtinId="9" hidden="1"/>
    <cellStyle name="Hipervínculo visitado" xfId="385" builtinId="9" hidden="1"/>
    <cellStyle name="Hipervínculo visitado" xfId="387" builtinId="9" hidden="1"/>
    <cellStyle name="Hipervínculo visitado" xfId="389" builtinId="9" hidden="1"/>
    <cellStyle name="Hipervínculo visitado" xfId="391" builtinId="9" hidden="1"/>
    <cellStyle name="Hipervínculo visitado" xfId="393" builtinId="9" hidden="1"/>
    <cellStyle name="Hipervínculo visitado" xfId="395" builtinId="9" hidden="1"/>
    <cellStyle name="Hipervínculo visitado" xfId="397" builtinId="9" hidden="1"/>
    <cellStyle name="Hipervínculo visitado" xfId="399" builtinId="9" hidden="1"/>
    <cellStyle name="Hipervínculo visitado" xfId="401" builtinId="9" hidden="1"/>
    <cellStyle name="Hipervínculo visitado" xfId="403" builtinId="9" hidden="1"/>
    <cellStyle name="Hipervínculo visitado" xfId="405" builtinId="9" hidden="1"/>
    <cellStyle name="Hipervínculo visitado" xfId="407" builtinId="9" hidden="1"/>
    <cellStyle name="Hipervínculo visitado" xfId="409" builtinId="9" hidden="1"/>
    <cellStyle name="Hipervínculo visitado" xfId="411" builtinId="9" hidden="1"/>
    <cellStyle name="Hipervínculo visitado" xfId="413" builtinId="9" hidden="1"/>
    <cellStyle name="Hipervínculo visitado" xfId="415" builtinId="9" hidden="1"/>
    <cellStyle name="Hipervínculo visitado" xfId="417" builtinId="9" hidden="1"/>
    <cellStyle name="Hipervínculo visitado" xfId="419" builtinId="9" hidden="1"/>
    <cellStyle name="Hipervínculo visitado" xfId="421" builtinId="9" hidden="1"/>
    <cellStyle name="Hipervínculo visitado" xfId="423" builtinId="9" hidden="1"/>
    <cellStyle name="Hipervínculo visitado" xfId="425" builtinId="9" hidden="1"/>
    <cellStyle name="Hipervínculo visitado" xfId="427" builtinId="9" hidden="1"/>
    <cellStyle name="Hipervínculo visitado" xfId="429" builtinId="9" hidden="1"/>
    <cellStyle name="Hipervínculo visitado" xfId="431" builtinId="9" hidden="1"/>
    <cellStyle name="Hipervínculo visitado" xfId="433" builtinId="9" hidden="1"/>
    <cellStyle name="Hipervínculo visitado" xfId="435" builtinId="9" hidden="1"/>
    <cellStyle name="Hipervínculo visitado" xfId="437" builtinId="9" hidden="1"/>
    <cellStyle name="Hipervínculo visitado" xfId="439" builtinId="9" hidden="1"/>
    <cellStyle name="Hipervínculo visitado" xfId="441" builtinId="9" hidden="1"/>
    <cellStyle name="Hipervínculo visitado" xfId="443" builtinId="9" hidden="1"/>
    <cellStyle name="Hipervínculo visitado" xfId="445" builtinId="9" hidden="1"/>
    <cellStyle name="Hipervínculo visitado" xfId="447" builtinId="9" hidden="1"/>
    <cellStyle name="Hipervínculo visitado" xfId="449" builtinId="9" hidden="1"/>
    <cellStyle name="Hipervínculo visitado" xfId="451" builtinId="9" hidden="1"/>
    <cellStyle name="Hipervínculo visitado" xfId="453" builtinId="9" hidden="1"/>
    <cellStyle name="Hipervínculo visitado" xfId="455" builtinId="9" hidden="1"/>
    <cellStyle name="Hipervínculo visitado" xfId="457" builtinId="9" hidden="1"/>
    <cellStyle name="Hipervínculo visitado" xfId="459" builtinId="9" hidden="1"/>
    <cellStyle name="Hipervínculo visitado" xfId="461" builtinId="9" hidden="1"/>
    <cellStyle name="Hipervínculo visitado" xfId="463" builtinId="9" hidden="1"/>
    <cellStyle name="Hipervínculo visitado" xfId="465" builtinId="9" hidden="1"/>
    <cellStyle name="Hipervínculo visitado" xfId="467" builtinId="9" hidden="1"/>
    <cellStyle name="Hipervínculo visitado" xfId="469" builtinId="9" hidden="1"/>
    <cellStyle name="Hipervínculo visitado" xfId="471" builtinId="9" hidden="1"/>
    <cellStyle name="Hipervínculo visitado" xfId="473" builtinId="9" hidden="1"/>
    <cellStyle name="Hipervínculo visitado" xfId="475" builtinId="9" hidden="1"/>
    <cellStyle name="Hipervínculo visitado" xfId="477" builtinId="9" hidden="1"/>
    <cellStyle name="Hipervínculo visitado" xfId="479" builtinId="9" hidden="1"/>
    <cellStyle name="Hipervínculo visitado" xfId="481" builtinId="9" hidden="1"/>
    <cellStyle name="Hipervínculo visitado" xfId="483" builtinId="9" hidden="1"/>
    <cellStyle name="Hipervínculo visitado" xfId="485" builtinId="9" hidden="1"/>
    <cellStyle name="Hipervínculo visitado" xfId="487" builtinId="9" hidden="1"/>
    <cellStyle name="Hipervínculo visitado" xfId="489" builtinId="9" hidden="1"/>
    <cellStyle name="Hipervínculo visitado" xfId="491" builtinId="9" hidden="1"/>
    <cellStyle name="Hipervínculo visitado" xfId="493" builtinId="9" hidden="1"/>
    <cellStyle name="Hipervínculo visitado" xfId="495" builtinId="9" hidden="1"/>
    <cellStyle name="Hipervínculo visitado" xfId="497" builtinId="9" hidden="1"/>
    <cellStyle name="Hipervínculo visitado" xfId="499" builtinId="9" hidden="1"/>
    <cellStyle name="Hipervínculo visitado" xfId="501" builtinId="9" hidden="1"/>
    <cellStyle name="Hipervínculo visitado" xfId="503" builtinId="9" hidden="1"/>
    <cellStyle name="Hipervínculo visitado" xfId="505" builtinId="9" hidden="1"/>
    <cellStyle name="Hipervínculo visitado" xfId="507" builtinId="9" hidden="1"/>
    <cellStyle name="Hipervínculo visitado" xfId="509" builtinId="9" hidden="1"/>
    <cellStyle name="Hipervínculo visitado" xfId="511" builtinId="9" hidden="1"/>
    <cellStyle name="Hipervínculo visitado" xfId="513" builtinId="9" hidden="1"/>
    <cellStyle name="Hipervínculo visitado" xfId="515" builtinId="9" hidden="1"/>
    <cellStyle name="Hipervínculo visitado" xfId="517" builtinId="9" hidden="1"/>
    <cellStyle name="Hipervínculo visitado" xfId="519" builtinId="9" hidden="1"/>
    <cellStyle name="Hipervínculo visitado" xfId="521" builtinId="9" hidden="1"/>
    <cellStyle name="Hipervínculo visitado" xfId="523" builtinId="9" hidden="1"/>
    <cellStyle name="Hipervínculo visitado" xfId="525" builtinId="9" hidden="1"/>
    <cellStyle name="Hipervínculo visitado" xfId="527" builtinId="9" hidden="1"/>
    <cellStyle name="Hipervínculo visitado" xfId="529" builtinId="9" hidden="1"/>
    <cellStyle name="Hipervínculo visitado" xfId="531" builtinId="9" hidden="1"/>
    <cellStyle name="Hipervínculo visitado" xfId="533" builtinId="9" hidden="1"/>
    <cellStyle name="Hipervínculo visitado" xfId="535" builtinId="9" hidden="1"/>
    <cellStyle name="Hipervínculo visitado" xfId="537" builtinId="9" hidden="1"/>
    <cellStyle name="Hipervínculo visitado" xfId="539" builtinId="9" hidden="1"/>
    <cellStyle name="Hipervínculo visitado" xfId="541" builtinId="9" hidden="1"/>
    <cellStyle name="Hipervínculo visitado" xfId="543" builtinId="9" hidden="1"/>
    <cellStyle name="Hipervínculo visitado" xfId="545" builtinId="9" hidden="1"/>
    <cellStyle name="Hipervínculo visitado" xfId="547" builtinId="9" hidden="1"/>
    <cellStyle name="Hipervínculo visitado" xfId="549" builtinId="9" hidden="1"/>
    <cellStyle name="Hipervínculo visitado" xfId="551" builtinId="9" hidden="1"/>
    <cellStyle name="Hipervínculo visitado" xfId="553" builtinId="9" hidden="1"/>
    <cellStyle name="Hipervínculo visitado" xfId="555" builtinId="9" hidden="1"/>
    <cellStyle name="Hipervínculo visitado" xfId="557" builtinId="9" hidden="1"/>
    <cellStyle name="Hipervínculo visitado" xfId="559" builtinId="9" hidden="1"/>
    <cellStyle name="Hipervínculo visitado" xfId="561" builtinId="9" hidden="1"/>
    <cellStyle name="Hipervínculo visitado" xfId="563" builtinId="9" hidden="1"/>
    <cellStyle name="Hipervínculo visitado" xfId="565" builtinId="9" hidden="1"/>
    <cellStyle name="Hipervínculo visitado" xfId="567" builtinId="9" hidden="1"/>
    <cellStyle name="Hipervínculo visitado" xfId="569" builtinId="9" hidden="1"/>
    <cellStyle name="Hipervínculo visitado" xfId="571" builtinId="9" hidden="1"/>
    <cellStyle name="Hipervínculo visitado" xfId="573" builtinId="9" hidden="1"/>
    <cellStyle name="Hipervínculo visitado" xfId="575" builtinId="9" hidden="1"/>
    <cellStyle name="Hipervínculo visitado" xfId="577" builtinId="9" hidden="1"/>
    <cellStyle name="Hipervínculo visitado" xfId="579" builtinId="9" hidden="1"/>
    <cellStyle name="Hipervínculo visitado" xfId="581" builtinId="9" hidden="1"/>
    <cellStyle name="Hipervínculo visitado" xfId="583" builtinId="9" hidden="1"/>
    <cellStyle name="Hipervínculo visitado" xfId="585" builtinId="9" hidden="1"/>
    <cellStyle name="Hipervínculo visitado" xfId="587" builtinId="9" hidden="1"/>
    <cellStyle name="Hipervínculo visitado" xfId="589" builtinId="9" hidden="1"/>
    <cellStyle name="Hipervínculo visitado" xfId="591" builtinId="9" hidden="1"/>
    <cellStyle name="Hipervínculo visitado" xfId="593" builtinId="9" hidden="1"/>
    <cellStyle name="Hipervínculo visitado" xfId="595" builtinId="9" hidden="1"/>
    <cellStyle name="Hipervínculo visitado" xfId="597" builtinId="9" hidden="1"/>
    <cellStyle name="Hipervínculo visitado" xfId="599" builtinId="9" hidden="1"/>
    <cellStyle name="Hipervínculo visitado" xfId="601" builtinId="9" hidden="1"/>
    <cellStyle name="Hipervínculo visitado" xfId="603" builtinId="9" hidden="1"/>
    <cellStyle name="Hipervínculo visitado" xfId="605" builtinId="9" hidden="1"/>
    <cellStyle name="Hipervínculo visitado" xfId="607" builtinId="9" hidden="1"/>
    <cellStyle name="Hipervínculo visitado" xfId="609" builtinId="9" hidden="1"/>
    <cellStyle name="Hipervínculo visitado" xfId="611" builtinId="9" hidden="1"/>
    <cellStyle name="Hipervínculo visitado" xfId="613" builtinId="9" hidden="1"/>
    <cellStyle name="Hipervínculo visitado" xfId="615" builtinId="9" hidden="1"/>
    <cellStyle name="Hipervínculo visitado" xfId="617" builtinId="9" hidden="1"/>
    <cellStyle name="Hipervínculo visitado" xfId="619" builtinId="9" hidden="1"/>
    <cellStyle name="Hipervínculo visitado" xfId="621" builtinId="9" hidden="1"/>
    <cellStyle name="Hipervínculo visitado" xfId="623" builtinId="9" hidden="1"/>
    <cellStyle name="Hipervínculo visitado" xfId="625" builtinId="9" hidden="1"/>
    <cellStyle name="Hipervínculo visitado" xfId="627" builtinId="9" hidden="1"/>
    <cellStyle name="Hipervínculo visitado" xfId="629" builtinId="9" hidden="1"/>
    <cellStyle name="Hipervínculo visitado" xfId="631" builtinId="9" hidden="1"/>
    <cellStyle name="Hipervínculo visitado" xfId="633" builtinId="9" hidden="1"/>
    <cellStyle name="Hipervínculo visitado" xfId="635" builtinId="9" hidden="1"/>
    <cellStyle name="Hipervínculo visitado" xfId="637" builtinId="9" hidden="1"/>
    <cellStyle name="Hipervínculo visitado" xfId="639" builtinId="9" hidden="1"/>
    <cellStyle name="Hipervínculo visitado" xfId="641" builtinId="9" hidden="1"/>
    <cellStyle name="Hipervínculo visitado" xfId="643" builtinId="9" hidden="1"/>
    <cellStyle name="Hipervínculo visitado" xfId="645" builtinId="9" hidden="1"/>
    <cellStyle name="Hipervínculo visitado" xfId="647" builtinId="9" hidden="1"/>
    <cellStyle name="Hipervínculo visitado" xfId="649" builtinId="9" hidden="1"/>
    <cellStyle name="Hipervínculo visitado" xfId="651" builtinId="9" hidden="1"/>
    <cellStyle name="Hipervínculo visitado" xfId="653" builtinId="9" hidden="1"/>
    <cellStyle name="Hipervínculo visitado" xfId="655" builtinId="9" hidden="1"/>
    <cellStyle name="Hipervínculo visitado" xfId="657" builtinId="9" hidden="1"/>
    <cellStyle name="Hipervínculo visitado" xfId="659" builtinId="9" hidden="1"/>
    <cellStyle name="Hipervínculo visitado" xfId="661" builtinId="9" hidden="1"/>
    <cellStyle name="Hipervínculo visitado" xfId="663" builtinId="9" hidden="1"/>
    <cellStyle name="Hipervínculo visitado" xfId="665" builtinId="9" hidden="1"/>
    <cellStyle name="Hipervínculo visitado" xfId="667" builtinId="9" hidden="1"/>
    <cellStyle name="Hipervínculo visitado" xfId="669" builtinId="9" hidden="1"/>
    <cellStyle name="Hipervínculo visitado" xfId="671" builtinId="9" hidden="1"/>
    <cellStyle name="Hipervínculo visitado" xfId="673" builtinId="9" hidden="1"/>
    <cellStyle name="Hipervínculo visitado" xfId="675" builtinId="9" hidden="1"/>
    <cellStyle name="Hipervínculo visitado" xfId="677" builtinId="9" hidden="1"/>
    <cellStyle name="Hipervínculo visitado" xfId="679" builtinId="9" hidden="1"/>
    <cellStyle name="Hipervínculo visitado" xfId="681" builtinId="9" hidden="1"/>
    <cellStyle name="Hipervínculo visitado" xfId="683" builtinId="9" hidden="1"/>
    <cellStyle name="Hipervínculo visitado" xfId="685" builtinId="9" hidden="1"/>
    <cellStyle name="Hipervínculo visitado" xfId="687" builtinId="9" hidden="1"/>
    <cellStyle name="Hipervínculo visitado" xfId="689" builtinId="9" hidden="1"/>
    <cellStyle name="Hipervínculo visitado" xfId="691" builtinId="9" hidden="1"/>
    <cellStyle name="Hipervínculo visitado" xfId="693" builtinId="9" hidden="1"/>
    <cellStyle name="Hipervínculo visitado" xfId="695" builtinId="9" hidden="1"/>
    <cellStyle name="Hipervínculo visitado" xfId="697" builtinId="9" hidden="1"/>
    <cellStyle name="Hipervínculo visitado" xfId="699" builtinId="9" hidden="1"/>
    <cellStyle name="Hipervínculo visitado" xfId="701" builtinId="9" hidden="1"/>
    <cellStyle name="Hipervínculo visitado" xfId="703" builtinId="9" hidden="1"/>
    <cellStyle name="Hipervínculo visitado" xfId="705" builtinId="9" hidden="1"/>
    <cellStyle name="Hipervínculo visitado" xfId="707" builtinId="9" hidden="1"/>
    <cellStyle name="Hipervínculo visitado" xfId="709" builtinId="9" hidden="1"/>
    <cellStyle name="Hipervínculo visitado" xfId="711" builtinId="9" hidden="1"/>
    <cellStyle name="Hipervínculo visitado" xfId="713" builtinId="9" hidden="1"/>
    <cellStyle name="Hipervínculo visitado" xfId="715" builtinId="9" hidden="1"/>
    <cellStyle name="Hipervínculo visitado" xfId="717" builtinId="9" hidden="1"/>
    <cellStyle name="Hipervínculo visitado" xfId="719" builtinId="9" hidden="1"/>
    <cellStyle name="Hipervínculo visitado" xfId="721" builtinId="9" hidden="1"/>
    <cellStyle name="Hipervínculo visitado" xfId="723" builtinId="9" hidden="1"/>
    <cellStyle name="Hipervínculo visitado" xfId="725" builtinId="9" hidden="1"/>
    <cellStyle name="Hipervínculo visitado" xfId="727" builtinId="9" hidden="1"/>
    <cellStyle name="Hipervínculo visitado" xfId="729" builtinId="9" hidden="1"/>
    <cellStyle name="Hipervínculo visitado" xfId="731" builtinId="9" hidden="1"/>
    <cellStyle name="Hipervínculo visitado" xfId="733" builtinId="9" hidden="1"/>
    <cellStyle name="Hipervínculo visitado" xfId="735" builtinId="9" hidden="1"/>
    <cellStyle name="Hipervínculo visitado" xfId="737" builtinId="9" hidden="1"/>
    <cellStyle name="Hipervínculo visitado" xfId="739" builtinId="9" hidden="1"/>
    <cellStyle name="Hipervínculo visitado" xfId="741" builtinId="9" hidden="1"/>
    <cellStyle name="Hipervínculo visitado" xfId="743" builtinId="9" hidden="1"/>
    <cellStyle name="Hipervínculo visitado" xfId="745" builtinId="9" hidden="1"/>
    <cellStyle name="Hipervínculo visitado" xfId="747" builtinId="9" hidden="1"/>
    <cellStyle name="Hipervínculo visitado" xfId="749" builtinId="9" hidden="1"/>
    <cellStyle name="Hipervínculo visitado" xfId="751" builtinId="9" hidden="1"/>
    <cellStyle name="Hipervínculo visitado" xfId="753" builtinId="9" hidden="1"/>
    <cellStyle name="Hipervínculo visitado" xfId="755" builtinId="9" hidden="1"/>
    <cellStyle name="Hipervínculo visitado" xfId="757" builtinId="9" hidden="1"/>
    <cellStyle name="Hipervínculo visitado" xfId="759" builtinId="9" hidden="1"/>
    <cellStyle name="Hipervínculo visitado" xfId="761" builtinId="9" hidden="1"/>
    <cellStyle name="Hipervínculo visitado" xfId="763" builtinId="9" hidden="1"/>
    <cellStyle name="Hipervínculo visitado" xfId="765" builtinId="9" hidden="1"/>
    <cellStyle name="Hipervínculo visitado" xfId="767" builtinId="9" hidden="1"/>
    <cellStyle name="Hipervínculo visitado" xfId="769" builtinId="9" hidden="1"/>
    <cellStyle name="Hipervínculo visitado" xfId="771" builtinId="9" hidden="1"/>
    <cellStyle name="Hipervínculo visitado" xfId="773" builtinId="9" hidden="1"/>
    <cellStyle name="Hipervínculo visitado" xfId="775" builtinId="9" hidden="1"/>
    <cellStyle name="Hipervínculo visitado" xfId="777" builtinId="9" hidden="1"/>
    <cellStyle name="Hipervínculo visitado" xfId="779" builtinId="9" hidden="1"/>
    <cellStyle name="Hipervínculo visitado" xfId="781" builtinId="9" hidden="1"/>
    <cellStyle name="Hipervínculo visitado" xfId="783" builtinId="9" hidden="1"/>
    <cellStyle name="Hipervínculo visitado" xfId="785" builtinId="9" hidden="1"/>
    <cellStyle name="Hipervínculo visitado" xfId="787" builtinId="9" hidden="1"/>
    <cellStyle name="Hipervínculo visitado" xfId="789" builtinId="9" hidden="1"/>
    <cellStyle name="Hipervínculo visitado" xfId="791" builtinId="9" hidden="1"/>
    <cellStyle name="Hipervínculo visitado" xfId="793" builtinId="9" hidden="1"/>
    <cellStyle name="Hipervínculo visitado" xfId="795" builtinId="9" hidden="1"/>
    <cellStyle name="Hipervínculo visitado" xfId="797" builtinId="9" hidden="1"/>
    <cellStyle name="Hipervínculo visitado" xfId="799" builtinId="9" hidden="1"/>
    <cellStyle name="Hipervínculo visitado" xfId="801" builtinId="9" hidden="1"/>
    <cellStyle name="Hipervínculo visitado" xfId="803" builtinId="9" hidden="1"/>
    <cellStyle name="Hipervínculo visitado" xfId="805" builtinId="9" hidden="1"/>
    <cellStyle name="Hipervínculo visitado" xfId="807" builtinId="9" hidden="1"/>
    <cellStyle name="Hipervínculo visitado" xfId="809" builtinId="9" hidden="1"/>
    <cellStyle name="Hipervínculo visitado" xfId="811" builtinId="9" hidden="1"/>
    <cellStyle name="Hipervínculo visitado" xfId="813" builtinId="9" hidden="1"/>
    <cellStyle name="Hipervínculo visitado" xfId="815" builtinId="9" hidden="1"/>
    <cellStyle name="Hipervínculo visitado" xfId="817" builtinId="9" hidden="1"/>
    <cellStyle name="Hipervínculo visitado" xfId="819" builtinId="9" hidden="1"/>
    <cellStyle name="Hipervínculo visitado" xfId="821" builtinId="9" hidden="1"/>
    <cellStyle name="Hipervínculo visitado" xfId="823" builtinId="9" hidden="1"/>
    <cellStyle name="Hipervínculo visitado" xfId="825" builtinId="9" hidden="1"/>
    <cellStyle name="Hipervínculo visitado" xfId="827" builtinId="9" hidden="1"/>
    <cellStyle name="Hipervínculo visitado" xfId="829" builtinId="9" hidden="1"/>
    <cellStyle name="Hipervínculo visitado" xfId="831" builtinId="9" hidden="1"/>
    <cellStyle name="Hipervínculo visitado" xfId="833" builtinId="9" hidden="1"/>
    <cellStyle name="Hipervínculo visitado" xfId="835" builtinId="9" hidden="1"/>
    <cellStyle name="Hipervínculo visitado" xfId="837" builtinId="9" hidden="1"/>
    <cellStyle name="Hipervínculo visitado" xfId="839" builtinId="9" hidden="1"/>
    <cellStyle name="Hipervínculo visitado" xfId="841" builtinId="9" hidden="1"/>
    <cellStyle name="Hipervínculo visitado" xfId="843" builtinId="9" hidden="1"/>
    <cellStyle name="Hipervínculo visitado" xfId="845" builtinId="9" hidden="1"/>
    <cellStyle name="Hipervínculo visitado" xfId="847" builtinId="9" hidden="1"/>
    <cellStyle name="Hipervínculo visitado" xfId="849" builtinId="9" hidden="1"/>
    <cellStyle name="Hipervínculo visitado" xfId="851" builtinId="9" hidden="1"/>
    <cellStyle name="Hipervínculo visitado" xfId="853" builtinId="9" hidden="1"/>
    <cellStyle name="Hipervínculo visitado" xfId="855" builtinId="9" hidden="1"/>
    <cellStyle name="Hipervínculo visitado" xfId="857" builtinId="9" hidden="1"/>
    <cellStyle name="Hipervínculo visitado" xfId="859" builtinId="9" hidden="1"/>
    <cellStyle name="Hipervínculo visitado" xfId="861" builtinId="9" hidden="1"/>
    <cellStyle name="Hipervínculo visitado" xfId="863" builtinId="9" hidden="1"/>
    <cellStyle name="Hipervínculo visitado" xfId="865" builtinId="9" hidden="1"/>
    <cellStyle name="Hipervínculo visitado" xfId="867" builtinId="9" hidden="1"/>
    <cellStyle name="Hipervínculo visitado" xfId="869" builtinId="9" hidden="1"/>
    <cellStyle name="Hipervínculo visitado" xfId="871" builtinId="9" hidden="1"/>
    <cellStyle name="Hipervínculo visitado" xfId="873" builtinId="9" hidden="1"/>
    <cellStyle name="Hipervínculo visitado" xfId="875" builtinId="9" hidden="1"/>
    <cellStyle name="Hipervínculo visitado" xfId="877" builtinId="9" hidden="1"/>
    <cellStyle name="Hipervínculo visitado" xfId="879" builtinId="9" hidden="1"/>
    <cellStyle name="Hipervínculo visitado" xfId="881" builtinId="9" hidden="1"/>
    <cellStyle name="Hipervínculo visitado" xfId="883" builtinId="9" hidden="1"/>
    <cellStyle name="Hipervínculo visitado" xfId="885" builtinId="9" hidden="1"/>
    <cellStyle name="Hipervínculo visitado" xfId="887" builtinId="9" hidden="1"/>
    <cellStyle name="Hipervínculo visitado" xfId="889" builtinId="9" hidden="1"/>
    <cellStyle name="Hipervínculo visitado" xfId="891" builtinId="9" hidden="1"/>
    <cellStyle name="Hipervínculo visitado" xfId="893" builtinId="9" hidden="1"/>
    <cellStyle name="Hipervínculo visitado" xfId="895" builtinId="9" hidden="1"/>
    <cellStyle name="Hipervínculo visitado" xfId="897" builtinId="9" hidden="1"/>
    <cellStyle name="Hipervínculo visitado" xfId="899" builtinId="9" hidden="1"/>
    <cellStyle name="Hipervínculo visitado" xfId="901" builtinId="9" hidden="1"/>
    <cellStyle name="Hipervínculo visitado" xfId="903" builtinId="9" hidden="1"/>
    <cellStyle name="Hipervínculo visitado" xfId="905" builtinId="9" hidden="1"/>
    <cellStyle name="Hipervínculo visitado" xfId="907" builtinId="9" hidden="1"/>
    <cellStyle name="Hipervínculo visitado" xfId="909" builtinId="9" hidden="1"/>
    <cellStyle name="Hipervínculo visitado" xfId="911" builtinId="9" hidden="1"/>
    <cellStyle name="Hipervínculo visitado" xfId="913" builtinId="9" hidden="1"/>
    <cellStyle name="Hipervínculo visitado" xfId="915" builtinId="9" hidden="1"/>
    <cellStyle name="Hipervínculo visitado" xfId="917" builtinId="9" hidden="1"/>
    <cellStyle name="Hipervínculo visitado" xfId="919" builtinId="9" hidden="1"/>
    <cellStyle name="Hipervínculo visitado" xfId="921" builtinId="9" hidden="1"/>
    <cellStyle name="Hipervínculo visitado" xfId="923" builtinId="9" hidden="1"/>
    <cellStyle name="Hipervínculo visitado" xfId="925" builtinId="9" hidden="1"/>
    <cellStyle name="Hipervínculo visitado" xfId="927" builtinId="9" hidden="1"/>
    <cellStyle name="Hipervínculo visitado" xfId="929" builtinId="9" hidden="1"/>
    <cellStyle name="Hipervínculo visitado" xfId="931" builtinId="9" hidden="1"/>
    <cellStyle name="Hipervínculo visitado" xfId="933" builtinId="9" hidden="1"/>
    <cellStyle name="Hipervínculo visitado" xfId="935" builtinId="9" hidden="1"/>
    <cellStyle name="Hipervínculo visitado" xfId="937" builtinId="9" hidden="1"/>
    <cellStyle name="Hipervínculo visitado" xfId="939" builtinId="9" hidden="1"/>
    <cellStyle name="Hipervínculo visitado" xfId="941" builtinId="9" hidden="1"/>
    <cellStyle name="Hipervínculo visitado" xfId="943" builtinId="9" hidden="1"/>
    <cellStyle name="Hipervínculo visitado" xfId="945" builtinId="9" hidden="1"/>
    <cellStyle name="Hipervínculo visitado" xfId="947" builtinId="9" hidden="1"/>
    <cellStyle name="Hipervínculo visitado" xfId="949" builtinId="9" hidden="1"/>
    <cellStyle name="Hipervínculo visitado" xfId="951" builtinId="9" hidden="1"/>
    <cellStyle name="Hipervínculo visitado" xfId="953" builtinId="9" hidden="1"/>
    <cellStyle name="Hipervínculo visitado" xfId="955" builtinId="9" hidden="1"/>
    <cellStyle name="Hipervínculo visitado" xfId="957" builtinId="9" hidden="1"/>
    <cellStyle name="Hipervínculo visitado" xfId="959" builtinId="9" hidden="1"/>
    <cellStyle name="Hipervínculo visitado" xfId="961" builtinId="9" hidden="1"/>
    <cellStyle name="Hipervínculo visitado" xfId="963" builtinId="9" hidden="1"/>
    <cellStyle name="Hipervínculo visitado" xfId="965" builtinId="9" hidden="1"/>
    <cellStyle name="Hipervínculo visitado" xfId="967" builtinId="9" hidden="1"/>
    <cellStyle name="Hipervínculo visitado" xfId="969" builtinId="9" hidden="1"/>
    <cellStyle name="Hipervínculo visitado" xfId="971" builtinId="9" hidden="1"/>
    <cellStyle name="Hipervínculo visitado" xfId="973" builtinId="9" hidden="1"/>
    <cellStyle name="Hipervínculo visitado" xfId="975" builtinId="9" hidden="1"/>
    <cellStyle name="Hipervínculo visitado" xfId="977" builtinId="9" hidden="1"/>
    <cellStyle name="Hipervínculo visitado" xfId="979" builtinId="9" hidden="1"/>
    <cellStyle name="Hipervínculo visitado" xfId="981" builtinId="9" hidden="1"/>
    <cellStyle name="Hipervínculo visitado" xfId="983" builtinId="9" hidden="1"/>
    <cellStyle name="Hipervínculo visitado" xfId="985" builtinId="9" hidden="1"/>
    <cellStyle name="Hipervínculo visitado" xfId="987" builtinId="9" hidden="1"/>
    <cellStyle name="Hipervínculo visitado" xfId="989" builtinId="9" hidden="1"/>
    <cellStyle name="Hipervínculo visitado" xfId="991" builtinId="9" hidden="1"/>
    <cellStyle name="Hipervínculo visitado" xfId="993" builtinId="9" hidden="1"/>
    <cellStyle name="Hipervínculo visitado" xfId="995" builtinId="9" hidden="1"/>
    <cellStyle name="Hipervínculo visitado" xfId="997" builtinId="9" hidden="1"/>
    <cellStyle name="Hipervínculo visitado" xfId="999" builtinId="9" hidden="1"/>
    <cellStyle name="Hipervínculo visitado" xfId="1001" builtinId="9" hidden="1"/>
    <cellStyle name="Hipervínculo visitado" xfId="1003" builtinId="9" hidden="1"/>
    <cellStyle name="Hipervínculo visitado" xfId="1005" builtinId="9" hidden="1"/>
    <cellStyle name="Hipervínculo visitado" xfId="1007" builtinId="9" hidden="1"/>
    <cellStyle name="Hipervínculo visitado" xfId="1009" builtinId="9" hidden="1"/>
    <cellStyle name="Hipervínculo visitado" xfId="1011" builtinId="9" hidden="1"/>
    <cellStyle name="Hipervínculo visitado" xfId="1013" builtinId="9" hidden="1"/>
    <cellStyle name="Hipervínculo visitado" xfId="1015" builtinId="9" hidden="1"/>
    <cellStyle name="Hipervínculo visitado" xfId="1017" builtinId="9" hidden="1"/>
    <cellStyle name="Hipervínculo visitado" xfId="1019" builtinId="9" hidden="1"/>
    <cellStyle name="Hipervínculo visitado" xfId="1021" builtinId="9" hidden="1"/>
    <cellStyle name="Hipervínculo visitado" xfId="1023" builtinId="9" hidden="1"/>
    <cellStyle name="Hipervínculo visitado" xfId="1025" builtinId="9" hidden="1"/>
    <cellStyle name="Hipervínculo visitado" xfId="1027" builtinId="9" hidden="1"/>
    <cellStyle name="Hipervínculo visitado" xfId="1029" builtinId="9" hidden="1"/>
    <cellStyle name="Hipervínculo visitado" xfId="1031" builtinId="9" hidden="1"/>
    <cellStyle name="Hipervínculo visitado" xfId="1033" builtinId="9" hidden="1"/>
    <cellStyle name="Hipervínculo visitado" xfId="1035" builtinId="9" hidden="1"/>
    <cellStyle name="Hipervínculo visitado" xfId="1037" builtinId="9" hidden="1"/>
    <cellStyle name="Hipervínculo visitado" xfId="1039" builtinId="9" hidden="1"/>
    <cellStyle name="Hipervínculo visitado" xfId="1041" builtinId="9" hidden="1"/>
    <cellStyle name="Hipervínculo visitado" xfId="1043" builtinId="9" hidden="1"/>
    <cellStyle name="Hipervínculo visitado" xfId="1045" builtinId="9" hidden="1"/>
    <cellStyle name="Hipervínculo visitado" xfId="1047" builtinId="9" hidden="1"/>
    <cellStyle name="Hipervínculo visitado" xfId="1049" builtinId="9" hidden="1"/>
    <cellStyle name="Hipervínculo visitado" xfId="1051" builtinId="9" hidden="1"/>
    <cellStyle name="Hipervínculo visitado" xfId="1053" builtinId="9" hidden="1"/>
    <cellStyle name="Hipervínculo visitado" xfId="1055" builtinId="9" hidden="1"/>
    <cellStyle name="Hipervínculo visitado" xfId="1057" builtinId="9" hidden="1"/>
    <cellStyle name="Hipervínculo visitado" xfId="1059" builtinId="9" hidden="1"/>
    <cellStyle name="Hipervínculo visitado" xfId="1061" builtinId="9" hidden="1"/>
    <cellStyle name="Hipervínculo visitado" xfId="1063" builtinId="9" hidden="1"/>
    <cellStyle name="Hipervínculo visitado" xfId="1065" builtinId="9" hidden="1"/>
    <cellStyle name="Hipervínculo visitado" xfId="1067" builtinId="9" hidden="1"/>
    <cellStyle name="Hipervínculo visitado" xfId="1069" builtinId="9" hidden="1"/>
    <cellStyle name="Hipervínculo visitado" xfId="1071" builtinId="9" hidden="1"/>
    <cellStyle name="Hipervínculo visitado" xfId="1073" builtinId="9" hidden="1"/>
    <cellStyle name="Hipervínculo visitado" xfId="1075" builtinId="9" hidden="1"/>
    <cellStyle name="Hipervínculo visitado" xfId="1077" builtinId="9" hidden="1"/>
    <cellStyle name="Hipervínculo visitado" xfId="1079" builtinId="9" hidden="1"/>
    <cellStyle name="Hipervínculo visitado" xfId="1081" builtinId="9" hidden="1"/>
    <cellStyle name="Hipervínculo visitado" xfId="1083" builtinId="9" hidden="1"/>
    <cellStyle name="Hipervínculo visitado" xfId="1085" builtinId="9" hidden="1"/>
    <cellStyle name="Hipervínculo visitado" xfId="1087" builtinId="9" hidden="1"/>
    <cellStyle name="Hipervínculo visitado" xfId="1089" builtinId="9" hidden="1"/>
    <cellStyle name="Hipervínculo visitado" xfId="1091" builtinId="9" hidden="1"/>
    <cellStyle name="Hipervínculo visitado" xfId="1093" builtinId="9" hidden="1"/>
    <cellStyle name="Hipervínculo visitado" xfId="1095" builtinId="9" hidden="1"/>
    <cellStyle name="Hipervínculo visitado" xfId="1097" builtinId="9" hidden="1"/>
    <cellStyle name="Hipervínculo visitado" xfId="1099" builtinId="9" hidden="1"/>
    <cellStyle name="Hipervínculo visitado" xfId="1101" builtinId="9" hidden="1"/>
    <cellStyle name="Hipervínculo visitado" xfId="1103" builtinId="9" hidden="1"/>
    <cellStyle name="Hipervínculo visitado" xfId="1105" builtinId="9" hidden="1"/>
    <cellStyle name="Hipervínculo visitado" xfId="1107" builtinId="9" hidden="1"/>
    <cellStyle name="Hipervínculo visitado" xfId="1109" builtinId="9" hidden="1"/>
    <cellStyle name="Hipervínculo visitado" xfId="1111" builtinId="9" hidden="1"/>
    <cellStyle name="Hipervínculo visitado" xfId="1113" builtinId="9" hidden="1"/>
    <cellStyle name="Hipervínculo visitado" xfId="1115" builtinId="9" hidden="1"/>
    <cellStyle name="Hipervínculo visitado" xfId="1117" builtinId="9" hidden="1"/>
    <cellStyle name="Hipervínculo visitado" xfId="1119" builtinId="9" hidden="1"/>
    <cellStyle name="Hipervínculo visitado" xfId="1121" builtinId="9" hidden="1"/>
    <cellStyle name="Hipervínculo visitado" xfId="1123" builtinId="9" hidden="1"/>
    <cellStyle name="Hipervínculo visitado" xfId="1125" builtinId="9" hidden="1"/>
    <cellStyle name="Hipervínculo visitado" xfId="1127" builtinId="9" hidden="1"/>
    <cellStyle name="Hipervínculo visitado" xfId="1129" builtinId="9" hidden="1"/>
    <cellStyle name="Hipervínculo visitado" xfId="1131" builtinId="9" hidden="1"/>
    <cellStyle name="Hipervínculo visitado" xfId="1133" builtinId="9" hidden="1"/>
    <cellStyle name="Hipervínculo visitado" xfId="1135" builtinId="9" hidden="1"/>
    <cellStyle name="Hipervínculo visitado" xfId="1137" builtinId="9" hidden="1"/>
    <cellStyle name="Hipervínculo visitado" xfId="1139" builtinId="9" hidden="1"/>
    <cellStyle name="Hipervínculo visitado" xfId="1141" builtinId="9" hidden="1"/>
    <cellStyle name="Hipervínculo visitado" xfId="1143" builtinId="9" hidden="1"/>
    <cellStyle name="Hipervínculo visitado" xfId="1145" builtinId="9" hidden="1"/>
    <cellStyle name="Hipervínculo visitado" xfId="1147" builtinId="9" hidden="1"/>
    <cellStyle name="Hipervínculo visitado" xfId="1149" builtinId="9" hidden="1"/>
    <cellStyle name="Hipervínculo visitado" xfId="1151" builtinId="9" hidden="1"/>
    <cellStyle name="Hipervínculo visitado" xfId="1153" builtinId="9" hidden="1"/>
    <cellStyle name="Hipervínculo visitado" xfId="1155" builtinId="9" hidden="1"/>
    <cellStyle name="Hipervínculo visitado" xfId="1157" builtinId="9" hidden="1"/>
    <cellStyle name="Hipervínculo visitado" xfId="1159" builtinId="9" hidden="1"/>
    <cellStyle name="Hipervínculo visitado" xfId="1161" builtinId="9" hidden="1"/>
    <cellStyle name="Hipervínculo visitado" xfId="1163" builtinId="9" hidden="1"/>
    <cellStyle name="Hipervínculo visitado" xfId="1165" builtinId="9" hidden="1"/>
    <cellStyle name="Hipervínculo visitado" xfId="1167" builtinId="9" hidden="1"/>
    <cellStyle name="Hipervínculo visitado" xfId="1169" builtinId="9" hidden="1"/>
    <cellStyle name="Hipervínculo visitado" xfId="1171" builtinId="9" hidden="1"/>
    <cellStyle name="Hipervínculo visitado" xfId="1173" builtinId="9" hidden="1"/>
    <cellStyle name="Hipervínculo visitado" xfId="1175" builtinId="9" hidden="1"/>
    <cellStyle name="Hipervínculo visitado" xfId="1177" builtinId="9" hidden="1"/>
    <cellStyle name="Hipervínculo visitado" xfId="1179" builtinId="9" hidden="1"/>
    <cellStyle name="Hipervínculo visitado" xfId="1181" builtinId="9" hidden="1"/>
    <cellStyle name="Hipervínculo visitado" xfId="1183" builtinId="9" hidden="1"/>
    <cellStyle name="Hipervínculo visitado" xfId="1185" builtinId="9" hidden="1"/>
    <cellStyle name="Hipervínculo visitado" xfId="1187" builtinId="9" hidden="1"/>
    <cellStyle name="Hipervínculo visitado" xfId="1189" builtinId="9" hidden="1"/>
    <cellStyle name="Hipervínculo visitado" xfId="1191" builtinId="9" hidden="1"/>
    <cellStyle name="Hipervínculo visitado" xfId="1193" builtinId="9" hidden="1"/>
    <cellStyle name="Hipervínculo visitado" xfId="1195" builtinId="9" hidden="1"/>
    <cellStyle name="Hipervínculo visitado" xfId="1197" builtinId="9" hidden="1"/>
    <cellStyle name="Hipervínculo visitado" xfId="1199" builtinId="9" hidden="1"/>
    <cellStyle name="Hipervínculo visitado" xfId="1201" builtinId="9" hidden="1"/>
    <cellStyle name="Hipervínculo visitado" xfId="1203" builtinId="9" hidden="1"/>
    <cellStyle name="Hipervínculo visitado" xfId="1205" builtinId="9" hidden="1"/>
    <cellStyle name="Hipervínculo visitado" xfId="1207" builtinId="9" hidden="1"/>
    <cellStyle name="Hipervínculo visitado" xfId="1209" builtinId="9" hidden="1"/>
    <cellStyle name="Hipervínculo visitado" xfId="1211" builtinId="9" hidden="1"/>
    <cellStyle name="Hipervínculo visitado" xfId="1213" builtinId="9" hidden="1"/>
    <cellStyle name="Hipervínculo visitado" xfId="1215" builtinId="9" hidden="1"/>
    <cellStyle name="Hipervínculo visitado" xfId="1217" builtinId="9" hidden="1"/>
    <cellStyle name="Hipervínculo visitado" xfId="1219" builtinId="9" hidden="1"/>
    <cellStyle name="Hipervínculo visitado" xfId="1221" builtinId="9" hidden="1"/>
    <cellStyle name="Hipervínculo visitado" xfId="1223" builtinId="9" hidden="1"/>
    <cellStyle name="Hipervínculo visitado" xfId="1225" builtinId="9" hidden="1"/>
    <cellStyle name="Hipervínculo visitado" xfId="1227" builtinId="9" hidden="1"/>
    <cellStyle name="Hipervínculo visitado" xfId="1229" builtinId="9" hidden="1"/>
    <cellStyle name="Hipervínculo visitado" xfId="1231" builtinId="9" hidden="1"/>
    <cellStyle name="Hipervínculo visitado" xfId="1233" builtinId="9" hidden="1"/>
    <cellStyle name="Hipervínculo visitado" xfId="1235" builtinId="9" hidden="1"/>
    <cellStyle name="Hipervínculo visitado" xfId="1237" builtinId="9" hidden="1"/>
    <cellStyle name="Hipervínculo visitado" xfId="1239" builtinId="9" hidden="1"/>
    <cellStyle name="Hipervínculo visitado" xfId="1241" builtinId="9" hidden="1"/>
    <cellStyle name="Hipervínculo visitado" xfId="1243" builtinId="9" hidden="1"/>
    <cellStyle name="Hipervínculo visitado" xfId="1245" builtinId="9" hidden="1"/>
    <cellStyle name="Hipervínculo visitado" xfId="1247" builtinId="9" hidden="1"/>
    <cellStyle name="Hipervínculo visitado" xfId="1249" builtinId="9" hidden="1"/>
    <cellStyle name="Hipervínculo visitado" xfId="1251" builtinId="9" hidden="1"/>
    <cellStyle name="Hipervínculo visitado" xfId="1253" builtinId="9" hidden="1"/>
    <cellStyle name="Hipervínculo visitado" xfId="1255" builtinId="9" hidden="1"/>
    <cellStyle name="Hipervínculo visitado" xfId="1257" builtinId="9" hidden="1"/>
    <cellStyle name="Hipervínculo visitado" xfId="1259" builtinId="9" hidden="1"/>
    <cellStyle name="Hipervínculo visitado" xfId="1261" builtinId="9" hidden="1"/>
    <cellStyle name="Hipervínculo visitado" xfId="1263" builtinId="9" hidden="1"/>
    <cellStyle name="Hipervínculo visitado" xfId="1265" builtinId="9" hidden="1"/>
    <cellStyle name="Hipervínculo visitado" xfId="1267" builtinId="9" hidden="1"/>
    <cellStyle name="Hipervínculo visitado" xfId="1269" builtinId="9" hidden="1"/>
    <cellStyle name="Hipervínculo visitado" xfId="1271" builtinId="9" hidden="1"/>
    <cellStyle name="Hipervínculo visitado" xfId="1273" builtinId="9" hidden="1"/>
    <cellStyle name="Hipervínculo visitado" xfId="1275" builtinId="9" hidden="1"/>
    <cellStyle name="Hipervínculo visitado" xfId="1277" builtinId="9" hidden="1"/>
    <cellStyle name="Hipervínculo visitado" xfId="1279" builtinId="9" hidden="1"/>
    <cellStyle name="Hipervínculo visitado" xfId="1281" builtinId="9" hidden="1"/>
    <cellStyle name="Hipervínculo visitado" xfId="1283" builtinId="9" hidden="1"/>
    <cellStyle name="Hipervínculo visitado" xfId="1285" builtinId="9" hidden="1"/>
    <cellStyle name="Hipervínculo visitado" xfId="1287" builtinId="9" hidden="1"/>
    <cellStyle name="Hipervínculo visitado" xfId="1289" builtinId="9" hidden="1"/>
    <cellStyle name="Hipervínculo visitado" xfId="1291" builtinId="9" hidden="1"/>
    <cellStyle name="Hipervínculo visitado" xfId="1293" builtinId="9" hidden="1"/>
    <cellStyle name="Hipervínculo visitado" xfId="1295" builtinId="9" hidden="1"/>
    <cellStyle name="Hipervínculo visitado" xfId="1297" builtinId="9" hidden="1"/>
    <cellStyle name="Hipervínculo visitado" xfId="1299" builtinId="9" hidden="1"/>
    <cellStyle name="Hipervínculo visitado" xfId="1301" builtinId="9" hidden="1"/>
    <cellStyle name="Hipervínculo visitado" xfId="1303" builtinId="9" hidden="1"/>
    <cellStyle name="Hipervínculo visitado" xfId="1305" builtinId="9" hidden="1"/>
    <cellStyle name="Hipervínculo visitado" xfId="1307" builtinId="9" hidden="1"/>
    <cellStyle name="Hipervínculo visitado" xfId="1309" builtinId="9" hidden="1"/>
    <cellStyle name="Hipervínculo visitado" xfId="1311" builtinId="9" hidden="1"/>
    <cellStyle name="Hipervínculo visitado" xfId="1313" builtinId="9" hidden="1"/>
    <cellStyle name="Hipervínculo visitado" xfId="1315" builtinId="9" hidden="1"/>
    <cellStyle name="Hipervínculo visitado" xfId="1317" builtinId="9" hidden="1"/>
    <cellStyle name="Hipervínculo visitado" xfId="1319" builtinId="9" hidden="1"/>
    <cellStyle name="Hipervínculo visitado" xfId="1321" builtinId="9" hidden="1"/>
    <cellStyle name="Hipervínculo visitado" xfId="1323" builtinId="9" hidden="1"/>
    <cellStyle name="Hipervínculo visitado" xfId="1325" builtinId="9" hidden="1"/>
    <cellStyle name="Hipervínculo visitado" xfId="1327" builtinId="9" hidden="1"/>
    <cellStyle name="Hipervínculo visitado" xfId="1329" builtinId="9" hidden="1"/>
    <cellStyle name="Hipervínculo visitado" xfId="1331" builtinId="9" hidden="1"/>
    <cellStyle name="Hipervínculo visitado" xfId="1333" builtinId="9" hidden="1"/>
    <cellStyle name="Hipervínculo visitado" xfId="1335" builtinId="9" hidden="1"/>
    <cellStyle name="Hipervínculo visitado" xfId="1337" builtinId="9" hidden="1"/>
    <cellStyle name="Hipervínculo visitado" xfId="1339" builtinId="9" hidden="1"/>
    <cellStyle name="Hipervínculo visitado" xfId="1341" builtinId="9" hidden="1"/>
    <cellStyle name="Hipervínculo visitado" xfId="1343" builtinId="9" hidden="1"/>
    <cellStyle name="Hipervínculo visitado" xfId="1345" builtinId="9" hidden="1"/>
    <cellStyle name="Hipervínculo visitado" xfId="1347" builtinId="9" hidden="1"/>
    <cellStyle name="Hipervínculo visitado" xfId="1349" builtinId="9" hidden="1"/>
    <cellStyle name="Hipervínculo visitado" xfId="1351" builtinId="9" hidden="1"/>
    <cellStyle name="Hipervínculo visitado" xfId="1353" builtinId="9" hidden="1"/>
    <cellStyle name="Hipervínculo visitado" xfId="1355" builtinId="9" hidden="1"/>
    <cellStyle name="Hipervínculo visitado" xfId="1357" builtinId="9" hidden="1"/>
    <cellStyle name="Hipervínculo visitado" xfId="1359" builtinId="9" hidden="1"/>
    <cellStyle name="Hipervínculo visitado" xfId="1361" builtinId="9" hidden="1"/>
    <cellStyle name="Hipervínculo visitado" xfId="1363" builtinId="9" hidden="1"/>
    <cellStyle name="Hipervínculo visitado" xfId="1365" builtinId="9" hidden="1"/>
    <cellStyle name="Hipervínculo visitado" xfId="1367" builtinId="9" hidden="1"/>
    <cellStyle name="Hipervínculo visitado" xfId="1369" builtinId="9" hidden="1"/>
    <cellStyle name="Hipervínculo visitado" xfId="1371" builtinId="9" hidden="1"/>
    <cellStyle name="Hipervínculo visitado" xfId="1373" builtinId="9" hidden="1"/>
    <cellStyle name="Hipervínculo visitado" xfId="1375" builtinId="9" hidden="1"/>
    <cellStyle name="Hipervínculo visitado" xfId="1377" builtinId="9" hidden="1"/>
    <cellStyle name="Hipervínculo visitado" xfId="1379" builtinId="9" hidden="1"/>
    <cellStyle name="Hipervínculo visitado" xfId="1381" builtinId="9" hidden="1"/>
    <cellStyle name="Hipervínculo visitado" xfId="1383" builtinId="9" hidden="1"/>
    <cellStyle name="Hipervínculo visitado" xfId="1385" builtinId="9" hidden="1"/>
    <cellStyle name="Hipervínculo visitado" xfId="1387" builtinId="9" hidden="1"/>
    <cellStyle name="Hipervínculo visitado" xfId="1389" builtinId="9" hidden="1"/>
    <cellStyle name="Hipervínculo visitado" xfId="1391" builtinId="9" hidden="1"/>
    <cellStyle name="Hipervínculo visitado" xfId="1393" builtinId="9" hidden="1"/>
    <cellStyle name="Hipervínculo visitado" xfId="1395" builtinId="9" hidden="1"/>
    <cellStyle name="Hipervínculo visitado" xfId="1397" builtinId="9" hidden="1"/>
    <cellStyle name="Hipervínculo visitado" xfId="1399" builtinId="9" hidden="1"/>
    <cellStyle name="Hipervínculo visitado" xfId="1401" builtinId="9" hidden="1"/>
    <cellStyle name="Hipervínculo visitado" xfId="1403" builtinId="9" hidden="1"/>
    <cellStyle name="Hipervínculo visitado" xfId="1405" builtinId="9" hidden="1"/>
    <cellStyle name="Hipervínculo visitado" xfId="1407" builtinId="9" hidden="1"/>
    <cellStyle name="Hipervínculo visitado" xfId="1409" builtinId="9" hidden="1"/>
    <cellStyle name="Hipervínculo visitado" xfId="1411" builtinId="9" hidden="1"/>
    <cellStyle name="Hipervínculo visitado" xfId="1413" builtinId="9" hidden="1"/>
    <cellStyle name="Hipervínculo visitado" xfId="1415" builtinId="9" hidden="1"/>
    <cellStyle name="Hipervínculo visitado" xfId="1417" builtinId="9" hidden="1"/>
    <cellStyle name="Hipervínculo visitado" xfId="1419" builtinId="9" hidden="1"/>
    <cellStyle name="Hipervínculo visitado" xfId="1421" builtinId="9" hidden="1"/>
    <cellStyle name="Hipervínculo visitado" xfId="1423" builtinId="9" hidden="1"/>
    <cellStyle name="Hipervínculo visitado" xfId="1425" builtinId="9" hidden="1"/>
    <cellStyle name="Hipervínculo visitado" xfId="1427" builtinId="9" hidden="1"/>
    <cellStyle name="Hipervínculo visitado" xfId="1429" builtinId="9" hidden="1"/>
    <cellStyle name="Hipervínculo visitado" xfId="1431" builtinId="9" hidden="1"/>
    <cellStyle name="Hipervínculo visitado" xfId="1433" builtinId="9" hidden="1"/>
    <cellStyle name="Hipervínculo visitado" xfId="1435" builtinId="9" hidden="1"/>
    <cellStyle name="Hipervínculo visitado" xfId="1437" builtinId="9" hidden="1"/>
    <cellStyle name="Hipervínculo visitado" xfId="1439" builtinId="9" hidden="1"/>
    <cellStyle name="Hipervínculo visitado" xfId="1441" builtinId="9" hidden="1"/>
    <cellStyle name="Hipervínculo visitado" xfId="1443" builtinId="9" hidden="1"/>
    <cellStyle name="Hipervínculo visitado" xfId="1445" builtinId="9" hidden="1"/>
    <cellStyle name="Hipervínculo visitado" xfId="1447" builtinId="9" hidden="1"/>
    <cellStyle name="Hipervínculo visitado" xfId="1449" builtinId="9" hidden="1"/>
    <cellStyle name="Hipervínculo visitado" xfId="1451" builtinId="9" hidden="1"/>
    <cellStyle name="Hipervínculo visitado" xfId="1453" builtinId="9" hidden="1"/>
    <cellStyle name="Hipervínculo visitado" xfId="1455" builtinId="9" hidden="1"/>
    <cellStyle name="Hipervínculo visitado" xfId="1457" builtinId="9" hidden="1"/>
    <cellStyle name="Hipervínculo visitado" xfId="1459" builtinId="9" hidden="1"/>
    <cellStyle name="Hipervínculo visitado" xfId="1461" builtinId="9" hidden="1"/>
    <cellStyle name="Hipervínculo visitado" xfId="1463" builtinId="9" hidden="1"/>
    <cellStyle name="Hipervínculo visitado" xfId="1465" builtinId="9" hidden="1"/>
    <cellStyle name="Hipervínculo visitado" xfId="1467" builtinId="9" hidden="1"/>
    <cellStyle name="Hipervínculo visitado" xfId="1469" builtinId="9" hidden="1"/>
    <cellStyle name="Hipervínculo visitado" xfId="1471" builtinId="9" hidden="1"/>
    <cellStyle name="Hipervínculo visitado" xfId="1473" builtinId="9" hidden="1"/>
    <cellStyle name="Hipervínculo visitado" xfId="1475" builtinId="9" hidden="1"/>
    <cellStyle name="Hipervínculo visitado" xfId="1477" builtinId="9" hidden="1"/>
    <cellStyle name="Hipervínculo visitado" xfId="1479" builtinId="9" hidden="1"/>
    <cellStyle name="Hipervínculo visitado" xfId="1481" builtinId="9" hidden="1"/>
    <cellStyle name="Hipervínculo visitado" xfId="1483" builtinId="9" hidden="1"/>
    <cellStyle name="Hipervínculo visitado" xfId="1485" builtinId="9" hidden="1"/>
    <cellStyle name="Hipervínculo visitado" xfId="1487" builtinId="9" hidden="1"/>
    <cellStyle name="Hipervínculo visitado" xfId="1489" builtinId="9" hidden="1"/>
    <cellStyle name="Hipervínculo visitado" xfId="1491" builtinId="9" hidden="1"/>
    <cellStyle name="Hipervínculo visitado" xfId="1493" builtinId="9" hidden="1"/>
    <cellStyle name="Hipervínculo visitado" xfId="1495" builtinId="9" hidden="1"/>
    <cellStyle name="Hipervínculo visitado" xfId="1497" builtinId="9" hidden="1"/>
    <cellStyle name="Hipervínculo visitado" xfId="1499" builtinId="9" hidden="1"/>
    <cellStyle name="Hipervínculo visitado" xfId="1501" builtinId="9" hidden="1"/>
    <cellStyle name="Hipervínculo visitado" xfId="1503" builtinId="9" hidden="1"/>
    <cellStyle name="Hipervínculo visitado" xfId="1505" builtinId="9" hidden="1"/>
    <cellStyle name="Hipervínculo visitado" xfId="1507" builtinId="9" hidden="1"/>
    <cellStyle name="Hipervínculo visitado" xfId="1509" builtinId="9" hidden="1"/>
    <cellStyle name="Hipervínculo visitado" xfId="1511" builtinId="9" hidden="1"/>
    <cellStyle name="Hipervínculo visitado" xfId="1513" builtinId="9" hidden="1"/>
    <cellStyle name="Hipervínculo visitado" xfId="1515" builtinId="9" hidden="1"/>
    <cellStyle name="Hipervínculo visitado" xfId="1517" builtinId="9" hidden="1"/>
    <cellStyle name="Hipervínculo visitado" xfId="1519" builtinId="9" hidden="1"/>
    <cellStyle name="Hipervínculo visitado" xfId="1521" builtinId="9" hidden="1"/>
    <cellStyle name="Hipervínculo visitado" xfId="1523" builtinId="9" hidden="1"/>
    <cellStyle name="Hipervínculo visitado" xfId="1525" builtinId="9" hidden="1"/>
    <cellStyle name="Hipervínculo visitado" xfId="1527" builtinId="9" hidden="1"/>
    <cellStyle name="Hipervínculo visitado" xfId="1529" builtinId="9" hidden="1"/>
    <cellStyle name="Hipervínculo visitado" xfId="1531" builtinId="9" hidden="1"/>
    <cellStyle name="Hipervínculo visitado" xfId="1533" builtinId="9" hidden="1"/>
    <cellStyle name="Hipervínculo visitado" xfId="1535" builtinId="9" hidden="1"/>
    <cellStyle name="Hipervínculo visitado" xfId="1537" builtinId="9" hidden="1"/>
    <cellStyle name="Hipervínculo visitado" xfId="1539" builtinId="9" hidden="1"/>
    <cellStyle name="Hipervínculo visitado" xfId="1541" builtinId="9" hidden="1"/>
    <cellStyle name="Hipervínculo visitado" xfId="1543" builtinId="9" hidden="1"/>
    <cellStyle name="Hipervínculo visitado" xfId="1545" builtinId="9" hidden="1"/>
    <cellStyle name="Hipervínculo visitado" xfId="1547" builtinId="9" hidden="1"/>
    <cellStyle name="Hipervínculo visitado" xfId="1549" builtinId="9" hidden="1"/>
    <cellStyle name="Hipervínculo visitado" xfId="1551" builtinId="9" hidden="1"/>
    <cellStyle name="Hipervínculo visitado" xfId="1553" builtinId="9" hidden="1"/>
    <cellStyle name="Hipervínculo visitado" xfId="1555" builtinId="9" hidden="1"/>
    <cellStyle name="Hipervínculo visitado" xfId="1557" builtinId="9" hidden="1"/>
    <cellStyle name="Hipervínculo visitado" xfId="1559" builtinId="9" hidden="1"/>
    <cellStyle name="Hipervínculo visitado" xfId="1561" builtinId="9" hidden="1"/>
    <cellStyle name="Hipervínculo visitado" xfId="1563" builtinId="9" hidden="1"/>
    <cellStyle name="Hipervínculo visitado" xfId="1565" builtinId="9" hidden="1"/>
    <cellStyle name="Hipervínculo visitado" xfId="1567" builtinId="9" hidden="1"/>
    <cellStyle name="Hipervínculo visitado" xfId="1569" builtinId="9" hidden="1"/>
    <cellStyle name="Hipervínculo visitado" xfId="1571" builtinId="9" hidden="1"/>
    <cellStyle name="Hipervínculo visitado" xfId="1573" builtinId="9" hidden="1"/>
    <cellStyle name="Hipervínculo visitado" xfId="1575" builtinId="9" hidden="1"/>
    <cellStyle name="Hipervínculo visitado" xfId="1577" builtinId="9" hidden="1"/>
    <cellStyle name="Hipervínculo visitado" xfId="1579" builtinId="9" hidden="1"/>
    <cellStyle name="Hipervínculo visitado" xfId="1581" builtinId="9" hidden="1"/>
    <cellStyle name="Hipervínculo visitado" xfId="1583" builtinId="9" hidden="1"/>
    <cellStyle name="Hipervínculo visitado" xfId="1585" builtinId="9" hidden="1"/>
    <cellStyle name="Hipervínculo visitado" xfId="1587" builtinId="9" hidden="1"/>
    <cellStyle name="Hipervínculo visitado" xfId="1589" builtinId="9" hidden="1"/>
    <cellStyle name="Hipervínculo visitado" xfId="1591" builtinId="9" hidden="1"/>
    <cellStyle name="Hipervínculo visitado" xfId="1593" builtinId="9" hidden="1"/>
    <cellStyle name="Hipervínculo visitado" xfId="1595" builtinId="9" hidden="1"/>
    <cellStyle name="Hipervínculo visitado" xfId="1597" builtinId="9" hidden="1"/>
    <cellStyle name="Hipervínculo visitado" xfId="1599" builtinId="9" hidden="1"/>
    <cellStyle name="Hipervínculo visitado" xfId="1601" builtinId="9" hidden="1"/>
    <cellStyle name="Hipervínculo visitado" xfId="1603" builtinId="9" hidden="1"/>
    <cellStyle name="Hipervínculo visitado" xfId="1605" builtinId="9" hidden="1"/>
    <cellStyle name="Hipervínculo visitado" xfId="1607" builtinId="9" hidden="1"/>
    <cellStyle name="Hipervínculo visitado" xfId="1609" builtinId="9" hidden="1"/>
    <cellStyle name="Hipervínculo visitado" xfId="1611" builtinId="9" hidden="1"/>
    <cellStyle name="Hipervínculo visitado" xfId="1613" builtinId="9" hidden="1"/>
    <cellStyle name="Hipervínculo visitado" xfId="1615" builtinId="9" hidden="1"/>
    <cellStyle name="Hipervínculo visitado" xfId="1617" builtinId="9" hidden="1"/>
    <cellStyle name="Hipervínculo visitado" xfId="1619" builtinId="9" hidden="1"/>
    <cellStyle name="Hipervínculo visitado" xfId="1621" builtinId="9" hidden="1"/>
    <cellStyle name="Hipervínculo visitado" xfId="1623" builtinId="9" hidden="1"/>
    <cellStyle name="Hipervínculo visitado" xfId="1625" builtinId="9" hidden="1"/>
    <cellStyle name="Hipervínculo visitado" xfId="1627" builtinId="9" hidden="1"/>
    <cellStyle name="Hipervínculo visitado" xfId="1629" builtinId="9" hidden="1"/>
    <cellStyle name="Hipervínculo visitado" xfId="1631" builtinId="9" hidden="1"/>
    <cellStyle name="Hipervínculo visitado" xfId="1633" builtinId="9" hidden="1"/>
    <cellStyle name="Hipervínculo visitado" xfId="1635" builtinId="9" hidden="1"/>
    <cellStyle name="Hipervínculo visitado" xfId="1637" builtinId="9" hidden="1"/>
    <cellStyle name="Hipervínculo visitado" xfId="1639" builtinId="9" hidden="1"/>
    <cellStyle name="Hipervínculo visitado" xfId="1641" builtinId="9" hidden="1"/>
    <cellStyle name="Hipervínculo visitado" xfId="1643" builtinId="9" hidden="1"/>
    <cellStyle name="Hipervínculo visitado" xfId="1645" builtinId="9" hidden="1"/>
    <cellStyle name="Hipervínculo visitado" xfId="1647" builtinId="9" hidden="1"/>
    <cellStyle name="Hipervínculo visitado" xfId="1649" builtinId="9" hidden="1"/>
    <cellStyle name="Hipervínculo visitado" xfId="1651" builtinId="9" hidden="1"/>
    <cellStyle name="Hipervínculo visitado" xfId="1653" builtinId="9" hidden="1"/>
    <cellStyle name="Hipervínculo visitado" xfId="1655" builtinId="9" hidden="1"/>
    <cellStyle name="Hipervínculo visitado" xfId="1657" builtinId="9" hidden="1"/>
    <cellStyle name="Hipervínculo visitado" xfId="1659" builtinId="9" hidden="1"/>
    <cellStyle name="Hipervínculo visitado" xfId="1661" builtinId="9" hidden="1"/>
    <cellStyle name="Hipervínculo visitado" xfId="1663" builtinId="9" hidden="1"/>
    <cellStyle name="Hipervínculo visitado" xfId="1665" builtinId="9" hidden="1"/>
    <cellStyle name="Hipervínculo visitado" xfId="1667" builtinId="9" hidden="1"/>
    <cellStyle name="Hipervínculo visitado" xfId="1669" builtinId="9" hidden="1"/>
    <cellStyle name="Hipervínculo visitado" xfId="1671" builtinId="9" hidden="1"/>
    <cellStyle name="Hipervínculo visitado" xfId="1673" builtinId="9" hidden="1"/>
    <cellStyle name="Hipervínculo visitado" xfId="1675" builtinId="9" hidden="1"/>
    <cellStyle name="Hipervínculo visitado" xfId="1677" builtinId="9" hidden="1"/>
    <cellStyle name="Hipervínculo visitado" xfId="1679" builtinId="9" hidden="1"/>
    <cellStyle name="Hipervínculo visitado" xfId="1681" builtinId="9" hidden="1"/>
    <cellStyle name="Hipervínculo visitado" xfId="1683" builtinId="9" hidden="1"/>
    <cellStyle name="Hipervínculo visitado" xfId="1685" builtinId="9" hidden="1"/>
    <cellStyle name="Hipervínculo visitado" xfId="1687" builtinId="9" hidden="1"/>
    <cellStyle name="Hipervínculo visitado" xfId="1689" builtinId="9" hidden="1"/>
    <cellStyle name="Hipervínculo visitado" xfId="1691" builtinId="9" hidden="1"/>
    <cellStyle name="Hipervínculo visitado" xfId="1693" builtinId="9" hidden="1"/>
    <cellStyle name="Hipervínculo visitado" xfId="1695" builtinId="9" hidden="1"/>
    <cellStyle name="Hipervínculo visitado" xfId="1697" builtinId="9" hidden="1"/>
    <cellStyle name="Hipervínculo visitado" xfId="1699" builtinId="9" hidden="1"/>
    <cellStyle name="Hipervínculo visitado" xfId="1701" builtinId="9" hidden="1"/>
    <cellStyle name="Hipervínculo visitado" xfId="1703" builtinId="9" hidden="1"/>
    <cellStyle name="Hipervínculo visitado" xfId="1705" builtinId="9" hidden="1"/>
    <cellStyle name="Hipervínculo visitado" xfId="1707" builtinId="9" hidden="1"/>
    <cellStyle name="Hipervínculo visitado" xfId="1709" builtinId="9" hidden="1"/>
    <cellStyle name="Hipervínculo visitado" xfId="1711" builtinId="9" hidden="1"/>
    <cellStyle name="Hipervínculo visitado" xfId="1713" builtinId="9" hidden="1"/>
    <cellStyle name="Hipervínculo visitado" xfId="1715" builtinId="9" hidden="1"/>
    <cellStyle name="Hipervínculo visitado" xfId="1717" builtinId="9" hidden="1"/>
    <cellStyle name="Hipervínculo visitado" xfId="1719" builtinId="9" hidden="1"/>
    <cellStyle name="Hipervínculo visitado" xfId="1721" builtinId="9" hidden="1"/>
    <cellStyle name="Hipervínculo visitado" xfId="1723" builtinId="9" hidden="1"/>
    <cellStyle name="Hipervínculo visitado" xfId="1725" builtinId="9" hidden="1"/>
    <cellStyle name="Hipervínculo visitado" xfId="1727" builtinId="9" hidden="1"/>
    <cellStyle name="Hipervínculo visitado" xfId="1729" builtinId="9" hidden="1"/>
    <cellStyle name="Hipervínculo visitado" xfId="1731" builtinId="9" hidden="1"/>
    <cellStyle name="Hipervínculo visitado" xfId="1733" builtinId="9" hidden="1"/>
    <cellStyle name="Hipervínculo visitado" xfId="1735" builtinId="9" hidden="1"/>
    <cellStyle name="Hipervínculo visitado" xfId="1737" builtinId="9" hidden="1"/>
    <cellStyle name="Hipervínculo visitado" xfId="1739" builtinId="9" hidden="1"/>
    <cellStyle name="Hipervínculo visitado" xfId="1741" builtinId="9" hidden="1"/>
    <cellStyle name="Hipervínculo visitado" xfId="1743" builtinId="9" hidden="1"/>
    <cellStyle name="Hipervínculo visitado" xfId="1745" builtinId="9" hidden="1"/>
    <cellStyle name="Hipervínculo visitado" xfId="1747" builtinId="9" hidden="1"/>
    <cellStyle name="Hipervínculo visitado" xfId="1749" builtinId="9" hidden="1"/>
    <cellStyle name="Hipervínculo visitado" xfId="1751" builtinId="9" hidden="1"/>
    <cellStyle name="Hipervínculo visitado" xfId="1753" builtinId="9" hidden="1"/>
    <cellStyle name="Hipervínculo visitado" xfId="1755" builtinId="9" hidden="1"/>
    <cellStyle name="Hipervínculo visitado" xfId="1757" builtinId="9" hidden="1"/>
    <cellStyle name="Hipervínculo visitado" xfId="1759" builtinId="9" hidden="1"/>
    <cellStyle name="Hipervínculo visitado" xfId="1761" builtinId="9" hidden="1"/>
    <cellStyle name="Hipervínculo visitado" xfId="1763" builtinId="9" hidden="1"/>
    <cellStyle name="Hipervínculo visitado" xfId="1765" builtinId="9" hidden="1"/>
    <cellStyle name="Hipervínculo visitado" xfId="1767" builtinId="9" hidden="1"/>
    <cellStyle name="Hipervínculo visitado" xfId="1769" builtinId="9" hidden="1"/>
    <cellStyle name="Hipervínculo visitado" xfId="1771" builtinId="9" hidden="1"/>
    <cellStyle name="Hipervínculo visitado" xfId="1773" builtinId="9" hidden="1"/>
    <cellStyle name="Hipervínculo visitado" xfId="1775" builtinId="9" hidden="1"/>
    <cellStyle name="Hipervínculo visitado" xfId="1777" builtinId="9" hidden="1"/>
    <cellStyle name="Hipervínculo visitado" xfId="1779" builtinId="9" hidden="1"/>
    <cellStyle name="Hipervínculo visitado" xfId="1781" builtinId="9" hidden="1"/>
    <cellStyle name="Hipervínculo visitado" xfId="1783" builtinId="9" hidden="1"/>
    <cellStyle name="Hipervínculo visitado" xfId="1785" builtinId="9" hidden="1"/>
    <cellStyle name="Hipervínculo visitado" xfId="1787" builtinId="9" hidden="1"/>
    <cellStyle name="Hipervínculo visitado" xfId="1789" builtinId="9" hidden="1"/>
    <cellStyle name="Hipervínculo visitado" xfId="1791" builtinId="9" hidden="1"/>
    <cellStyle name="Hipervínculo visitado" xfId="1793" builtinId="9" hidden="1"/>
    <cellStyle name="Hipervínculo visitado" xfId="1795" builtinId="9" hidden="1"/>
    <cellStyle name="Hipervínculo visitado" xfId="1797" builtinId="9" hidden="1"/>
    <cellStyle name="Hipervínculo visitado" xfId="1799" builtinId="9" hidden="1"/>
    <cellStyle name="Hipervínculo visitado" xfId="1801" builtinId="9" hidden="1"/>
    <cellStyle name="Hipervínculo visitado" xfId="1803" builtinId="9" hidden="1"/>
    <cellStyle name="Hipervínculo visitado" xfId="1805" builtinId="9" hidden="1"/>
    <cellStyle name="Hipervínculo visitado" xfId="1807" builtinId="9" hidden="1"/>
    <cellStyle name="Hipervínculo visitado" xfId="1809" builtinId="9" hidden="1"/>
    <cellStyle name="Hipervínculo visitado" xfId="1811" builtinId="9" hidden="1"/>
    <cellStyle name="Hipervínculo visitado" xfId="1813" builtinId="9" hidden="1"/>
    <cellStyle name="Hipervínculo visitado" xfId="1815" builtinId="9" hidden="1"/>
    <cellStyle name="Hipervínculo visitado" xfId="1817" builtinId="9" hidden="1"/>
    <cellStyle name="Hipervínculo visitado" xfId="1819" builtinId="9" hidden="1"/>
    <cellStyle name="Hipervínculo visitado" xfId="1821" builtinId="9" hidden="1"/>
    <cellStyle name="Hipervínculo visitado" xfId="1823" builtinId="9" hidden="1"/>
    <cellStyle name="Hipervínculo visitado" xfId="1825" builtinId="9" hidden="1"/>
    <cellStyle name="Hipervínculo visitado" xfId="1827" builtinId="9" hidden="1"/>
    <cellStyle name="Hipervínculo visitado" xfId="1829" builtinId="9" hidden="1"/>
    <cellStyle name="Hipervínculo visitado" xfId="1831" builtinId="9" hidden="1"/>
    <cellStyle name="Hipervínculo visitado" xfId="1833" builtinId="9" hidden="1"/>
    <cellStyle name="Hipervínculo visitado" xfId="1835" builtinId="9" hidden="1"/>
    <cellStyle name="Hipervínculo visitado" xfId="1837" builtinId="9" hidden="1"/>
    <cellStyle name="Hipervínculo visitado" xfId="1839" builtinId="9" hidden="1"/>
    <cellStyle name="Hipervínculo visitado" xfId="1841" builtinId="9" hidden="1"/>
    <cellStyle name="Hipervínculo visitado" xfId="1843" builtinId="9" hidden="1"/>
    <cellStyle name="Hipervínculo visitado" xfId="1845" builtinId="9" hidden="1"/>
    <cellStyle name="Hipervínculo visitado" xfId="1847" builtinId="9" hidden="1"/>
    <cellStyle name="Hipervínculo visitado" xfId="1849" builtinId="9" hidden="1"/>
    <cellStyle name="Hipervínculo visitado" xfId="1851" builtinId="9" hidden="1"/>
    <cellStyle name="Hipervínculo visitado" xfId="1853" builtinId="9" hidden="1"/>
    <cellStyle name="Hipervínculo visitado" xfId="1855" builtinId="9" hidden="1"/>
    <cellStyle name="Hipervínculo visitado" xfId="1857" builtinId="9" hidden="1"/>
    <cellStyle name="Hipervínculo visitado" xfId="1859" builtinId="9" hidden="1"/>
    <cellStyle name="Hipervínculo visitado" xfId="1861" builtinId="9" hidden="1"/>
    <cellStyle name="Hipervínculo visitado" xfId="1863" builtinId="9" hidden="1"/>
    <cellStyle name="Hipervínculo visitado" xfId="1865" builtinId="9" hidden="1"/>
    <cellStyle name="Hipervínculo visitado" xfId="1867" builtinId="9" hidden="1"/>
    <cellStyle name="Hipervínculo visitado" xfId="1869" builtinId="9" hidden="1"/>
    <cellStyle name="Hipervínculo visitado" xfId="1871" builtinId="9" hidden="1"/>
    <cellStyle name="Hipervínculo visitado" xfId="1873" builtinId="9" hidden="1"/>
    <cellStyle name="Hipervínculo visitado" xfId="1875" builtinId="9" hidden="1"/>
    <cellStyle name="Hipervínculo visitado" xfId="1877" builtinId="9" hidden="1"/>
    <cellStyle name="Hipervínculo visitado" xfId="1879" builtinId="9" hidden="1"/>
    <cellStyle name="Hipervínculo visitado" xfId="1881" builtinId="9" hidden="1"/>
    <cellStyle name="Hipervínculo visitado" xfId="1883" builtinId="9" hidden="1"/>
    <cellStyle name="Hipervínculo visitado" xfId="1885" builtinId="9" hidden="1"/>
    <cellStyle name="Hipervínculo visitado" xfId="1887" builtinId="9" hidden="1"/>
    <cellStyle name="Hipervínculo visitado" xfId="1889" builtinId="9" hidden="1"/>
    <cellStyle name="Hipervínculo visitado" xfId="1891" builtinId="9" hidden="1"/>
    <cellStyle name="Hipervínculo visitado" xfId="1893" builtinId="9" hidden="1"/>
    <cellStyle name="Hipervínculo visitado" xfId="1895" builtinId="9" hidden="1"/>
    <cellStyle name="Hipervínculo visitado" xfId="1897" builtinId="9" hidden="1"/>
    <cellStyle name="Hipervínculo visitado" xfId="1899" builtinId="9" hidden="1"/>
    <cellStyle name="Hipervínculo visitado" xfId="1901" builtinId="9" hidden="1"/>
    <cellStyle name="Hipervínculo visitado" xfId="1903" builtinId="9" hidden="1"/>
    <cellStyle name="Hipervínculo visitado" xfId="1905" builtinId="9" hidden="1"/>
    <cellStyle name="Hipervínculo visitado" xfId="1907" builtinId="9" hidden="1"/>
    <cellStyle name="Hipervínculo visitado" xfId="1909" builtinId="9" hidden="1"/>
    <cellStyle name="Hipervínculo visitado" xfId="1911" builtinId="9" hidden="1"/>
    <cellStyle name="Hipervínculo visitado" xfId="1913" builtinId="9" hidden="1"/>
    <cellStyle name="Hipervínculo visitado" xfId="1915" builtinId="9" hidden="1"/>
    <cellStyle name="Hipervínculo visitado" xfId="1917" builtinId="9" hidden="1"/>
    <cellStyle name="Hipervínculo visitado" xfId="1919" builtinId="9" hidden="1"/>
    <cellStyle name="Hipervínculo visitado" xfId="1921" builtinId="9" hidden="1"/>
    <cellStyle name="Hipervínculo visitado" xfId="1923" builtinId="9" hidden="1"/>
    <cellStyle name="Hipervínculo visitado" xfId="1925" builtinId="9" hidden="1"/>
    <cellStyle name="Hipervínculo visitado" xfId="1927" builtinId="9" hidden="1"/>
    <cellStyle name="Hipervínculo visitado" xfId="1929" builtinId="9" hidden="1"/>
    <cellStyle name="Hipervínculo visitado" xfId="1931" builtinId="9" hidden="1"/>
    <cellStyle name="Hipervínculo visitado" xfId="1933" builtinId="9" hidden="1"/>
    <cellStyle name="Hipervínculo visitado" xfId="1935" builtinId="9" hidden="1"/>
    <cellStyle name="Hipervínculo visitado" xfId="1937" builtinId="9" hidden="1"/>
    <cellStyle name="Hipervínculo visitado" xfId="1939" builtinId="9" hidden="1"/>
    <cellStyle name="Hipervínculo visitado" xfId="1941" builtinId="9" hidden="1"/>
    <cellStyle name="Hipervínculo visitado" xfId="1943" builtinId="9" hidden="1"/>
    <cellStyle name="Hipervínculo visitado" xfId="1945" builtinId="9" hidden="1"/>
    <cellStyle name="Hipervínculo visitado" xfId="1947" builtinId="9" hidden="1"/>
    <cellStyle name="Hipervínculo visitado" xfId="1949" builtinId="9" hidden="1"/>
    <cellStyle name="Hipervínculo visitado" xfId="1951" builtinId="9" hidden="1"/>
    <cellStyle name="Hipervínculo visitado" xfId="1953" builtinId="9" hidden="1"/>
    <cellStyle name="Hipervínculo visitado" xfId="1955" builtinId="9" hidden="1"/>
    <cellStyle name="Hipervínculo visitado" xfId="1957" builtinId="9" hidden="1"/>
    <cellStyle name="Hipervínculo visitado" xfId="1959" builtinId="9" hidden="1"/>
    <cellStyle name="Hipervínculo visitado" xfId="1961" builtinId="9" hidden="1"/>
    <cellStyle name="Hipervínculo visitado" xfId="1963" builtinId="9" hidden="1"/>
    <cellStyle name="Hipervínculo visitado" xfId="1965" builtinId="9" hidden="1"/>
    <cellStyle name="Hipervínculo visitado" xfId="1967" builtinId="9" hidden="1"/>
    <cellStyle name="Hipervínculo visitado" xfId="1969" builtinId="9" hidden="1"/>
    <cellStyle name="Hipervínculo visitado" xfId="1971" builtinId="9" hidden="1"/>
    <cellStyle name="Hipervínculo visitado" xfId="1973" builtinId="9" hidden="1"/>
    <cellStyle name="Hipervínculo visitado" xfId="1975" builtinId="9" hidden="1"/>
    <cellStyle name="Hipervínculo visitado" xfId="1977" builtinId="9" hidden="1"/>
    <cellStyle name="Hipervínculo visitado" xfId="1979" builtinId="9" hidden="1"/>
    <cellStyle name="Hipervínculo visitado" xfId="1981" builtinId="9" hidden="1"/>
    <cellStyle name="Hipervínculo visitado" xfId="1983" builtinId="9" hidden="1"/>
    <cellStyle name="Hipervínculo visitado" xfId="1985" builtinId="9" hidden="1"/>
    <cellStyle name="Hipervínculo visitado" xfId="1987" builtinId="9" hidden="1"/>
    <cellStyle name="Hipervínculo visitado" xfId="1989" builtinId="9" hidden="1"/>
    <cellStyle name="Hipervínculo visitado" xfId="1991" builtinId="9" hidden="1"/>
    <cellStyle name="Hipervínculo visitado" xfId="1993" builtinId="9" hidden="1"/>
    <cellStyle name="Hipervínculo visitado" xfId="1995" builtinId="9" hidden="1"/>
    <cellStyle name="Hipervínculo visitado" xfId="1997" builtinId="9" hidden="1"/>
    <cellStyle name="Hipervínculo visitado" xfId="1999" builtinId="9" hidden="1"/>
    <cellStyle name="Hipervínculo visitado" xfId="2001" builtinId="9" hidden="1"/>
    <cellStyle name="Hipervínculo visitado" xfId="2003" builtinId="9" hidden="1"/>
    <cellStyle name="Hipervínculo visitado" xfId="2005" builtinId="9" hidden="1"/>
    <cellStyle name="Hipervínculo visitado" xfId="2007" builtinId="9" hidden="1"/>
    <cellStyle name="Hipervínculo visitado" xfId="2009" builtinId="9" hidden="1"/>
    <cellStyle name="Hipervínculo visitado" xfId="2011" builtinId="9" hidden="1"/>
    <cellStyle name="Hipervínculo visitado" xfId="2013" builtinId="9" hidden="1"/>
    <cellStyle name="Hipervínculo visitado" xfId="2015" builtinId="9" hidden="1"/>
    <cellStyle name="Hipervínculo visitado" xfId="2017" builtinId="9" hidden="1"/>
    <cellStyle name="Hipervínculo visitado" xfId="2019" builtinId="9" hidden="1"/>
    <cellStyle name="Hipervínculo visitado" xfId="2021" builtinId="9" hidden="1"/>
    <cellStyle name="Hipervínculo visitado" xfId="2023" builtinId="9" hidden="1"/>
    <cellStyle name="Hipervínculo visitado" xfId="2025" builtinId="9" hidden="1"/>
    <cellStyle name="Hipervínculo visitado" xfId="2027" builtinId="9" hidden="1"/>
    <cellStyle name="Hipervínculo visitado" xfId="2029" builtinId="9" hidden="1"/>
    <cellStyle name="Hipervínculo visitado" xfId="2031" builtinId="9" hidden="1"/>
    <cellStyle name="Hipervínculo visitado" xfId="2033" builtinId="9" hidden="1"/>
    <cellStyle name="Hipervínculo visitado" xfId="2035" builtinId="9" hidden="1"/>
    <cellStyle name="Hipervínculo visitado" xfId="2037" builtinId="9" hidden="1"/>
    <cellStyle name="Hipervínculo visitado" xfId="2039" builtinId="9" hidden="1"/>
    <cellStyle name="Hipervínculo visitado" xfId="2041" builtinId="9" hidden="1"/>
    <cellStyle name="Hipervínculo visitado" xfId="2043" builtinId="9" hidden="1"/>
    <cellStyle name="Hipervínculo visitado" xfId="2045" builtinId="9" hidden="1"/>
    <cellStyle name="Hipervínculo visitado" xfId="2047" builtinId="9" hidden="1"/>
    <cellStyle name="Hipervínculo visitado" xfId="2049" builtinId="9" hidden="1"/>
    <cellStyle name="Hipervínculo visitado" xfId="2051" builtinId="9" hidden="1"/>
    <cellStyle name="Hipervínculo visitado" xfId="2053" builtinId="9" hidden="1"/>
    <cellStyle name="Hipervínculo visitado" xfId="2055" builtinId="9" hidden="1"/>
    <cellStyle name="Hipervínculo visitado" xfId="2057" builtinId="9" hidden="1"/>
    <cellStyle name="Hipervínculo visitado" xfId="2059" builtinId="9" hidden="1"/>
    <cellStyle name="Hipervínculo visitado" xfId="2061" builtinId="9" hidden="1"/>
    <cellStyle name="Hipervínculo visitado" xfId="2063" builtinId="9" hidden="1"/>
    <cellStyle name="Hipervínculo visitado" xfId="2065" builtinId="9" hidden="1"/>
    <cellStyle name="Hipervínculo visitado" xfId="2067" builtinId="9" hidden="1"/>
    <cellStyle name="Hipervínculo visitado" xfId="2069" builtinId="9" hidden="1"/>
    <cellStyle name="Hipervínculo visitado" xfId="2071" builtinId="9" hidden="1"/>
    <cellStyle name="Hipervínculo visitado" xfId="2073" builtinId="9" hidden="1"/>
    <cellStyle name="Hipervínculo visitado" xfId="2075" builtinId="9" hidden="1"/>
    <cellStyle name="Hipervínculo visitado" xfId="2077" builtinId="9" hidden="1"/>
    <cellStyle name="Hipervínculo visitado" xfId="2079" builtinId="9" hidden="1"/>
    <cellStyle name="Hipervínculo visitado" xfId="2081" builtinId="9" hidden="1"/>
    <cellStyle name="Hipervínculo visitado" xfId="2083" builtinId="9" hidden="1"/>
    <cellStyle name="Hipervínculo visitado" xfId="2085" builtinId="9" hidden="1"/>
    <cellStyle name="Hipervínculo visitado" xfId="2087" builtinId="9" hidden="1"/>
    <cellStyle name="Hipervínculo visitado" xfId="2089" builtinId="9" hidden="1"/>
    <cellStyle name="Hipervínculo visitado" xfId="2091" builtinId="9" hidden="1"/>
    <cellStyle name="Hipervínculo visitado" xfId="2093" builtinId="9" hidden="1"/>
    <cellStyle name="Hipervínculo visitado" xfId="2095" builtinId="9" hidden="1"/>
    <cellStyle name="Hipervínculo visitado" xfId="2097" builtinId="9" hidden="1"/>
    <cellStyle name="Hipervínculo visitado" xfId="2099" builtinId="9" hidden="1"/>
    <cellStyle name="Hipervínculo visitado" xfId="2101" builtinId="9" hidden="1"/>
    <cellStyle name="Hipervínculo visitado" xfId="2103" builtinId="9" hidden="1"/>
    <cellStyle name="Hipervínculo visitado" xfId="2105" builtinId="9" hidden="1"/>
    <cellStyle name="Hipervínculo visitado" xfId="2107" builtinId="9" hidden="1"/>
    <cellStyle name="Hipervínculo visitado" xfId="2109" builtinId="9" hidden="1"/>
    <cellStyle name="Hipervínculo visitado" xfId="2111" builtinId="9" hidden="1"/>
    <cellStyle name="Hipervínculo visitado" xfId="2113" builtinId="9" hidden="1"/>
    <cellStyle name="Hipervínculo visitado" xfId="2115" builtinId="9" hidden="1"/>
    <cellStyle name="Hipervínculo visitado" xfId="2117" builtinId="9" hidden="1"/>
    <cellStyle name="Hipervínculo visitado" xfId="2119" builtinId="9" hidden="1"/>
    <cellStyle name="Hipervínculo visitado" xfId="2121" builtinId="9" hidden="1"/>
    <cellStyle name="Hipervínculo visitado" xfId="2123" builtinId="9" hidden="1"/>
    <cellStyle name="Hipervínculo visitado" xfId="2125" builtinId="9" hidden="1"/>
    <cellStyle name="Hipervínculo visitado" xfId="2127" builtinId="9" hidden="1"/>
    <cellStyle name="Hipervínculo visitado" xfId="2129" builtinId="9" hidden="1"/>
    <cellStyle name="Hipervínculo visitado" xfId="2131" builtinId="9" hidden="1"/>
    <cellStyle name="Hipervínculo visitado" xfId="2133" builtinId="9" hidden="1"/>
    <cellStyle name="Hipervínculo visitado" xfId="2135" builtinId="9" hidden="1"/>
    <cellStyle name="Hipervínculo visitado" xfId="2137" builtinId="9" hidden="1"/>
    <cellStyle name="Hipervínculo visitado" xfId="2139" builtinId="9" hidden="1"/>
    <cellStyle name="Hipervínculo visitado" xfId="2141" builtinId="9" hidden="1"/>
    <cellStyle name="Hipervínculo visitado" xfId="2143" builtinId="9" hidden="1"/>
    <cellStyle name="Hipervínculo visitado" xfId="2145" builtinId="9" hidden="1"/>
    <cellStyle name="Hipervínculo visitado" xfId="2147" builtinId="9" hidden="1"/>
    <cellStyle name="Hipervínculo visitado" xfId="2149" builtinId="9" hidden="1"/>
    <cellStyle name="Hipervínculo visitado" xfId="2151" builtinId="9" hidden="1"/>
    <cellStyle name="Hipervínculo visitado" xfId="2153" builtinId="9" hidden="1"/>
    <cellStyle name="Hipervínculo visitado" xfId="2155" builtinId="9" hidden="1"/>
    <cellStyle name="Hipervínculo visitado" xfId="2157" builtinId="9" hidden="1"/>
    <cellStyle name="Hipervínculo visitado" xfId="2159" builtinId="9" hidden="1"/>
    <cellStyle name="Hipervínculo visitado" xfId="2161" builtinId="9" hidden="1"/>
    <cellStyle name="Hipervínculo visitado" xfId="2163" builtinId="9" hidden="1"/>
    <cellStyle name="Hipervínculo visitado" xfId="2165" builtinId="9" hidden="1"/>
    <cellStyle name="Hipervínculo visitado" xfId="2167" builtinId="9" hidden="1"/>
    <cellStyle name="Hipervínculo visitado" xfId="2169" builtinId="9" hidden="1"/>
    <cellStyle name="Hipervínculo visitado" xfId="2171" builtinId="9" hidden="1"/>
    <cellStyle name="Hipervínculo visitado" xfId="2173" builtinId="9" hidden="1"/>
    <cellStyle name="Hipervínculo visitado" xfId="2175" builtinId="9" hidden="1"/>
    <cellStyle name="Hipervínculo visitado" xfId="2177" builtinId="9" hidden="1"/>
    <cellStyle name="Hipervínculo visitado" xfId="2179" builtinId="9" hidden="1"/>
    <cellStyle name="Hipervínculo visitado" xfId="2181" builtinId="9" hidden="1"/>
    <cellStyle name="Hipervínculo visitado" xfId="2183" builtinId="9" hidden="1"/>
    <cellStyle name="Hipervínculo visitado" xfId="2185" builtinId="9" hidden="1"/>
    <cellStyle name="Hipervínculo visitado" xfId="2187" builtinId="9" hidden="1"/>
    <cellStyle name="Hipervínculo visitado" xfId="2189" builtinId="9" hidden="1"/>
    <cellStyle name="Hipervínculo visitado" xfId="2191" builtinId="9" hidden="1"/>
    <cellStyle name="Hipervínculo visitado" xfId="2193" builtinId="9" hidden="1"/>
    <cellStyle name="Hipervínculo visitado" xfId="2195" builtinId="9" hidden="1"/>
    <cellStyle name="Hipervínculo visitado" xfId="2197" builtinId="9" hidden="1"/>
    <cellStyle name="Hipervínculo visitado" xfId="2199" builtinId="9" hidden="1"/>
    <cellStyle name="Hipervínculo visitado" xfId="2201" builtinId="9" hidden="1"/>
    <cellStyle name="Hipervínculo visitado" xfId="2203" builtinId="9" hidden="1"/>
    <cellStyle name="Hipervínculo visitado" xfId="2205" builtinId="9" hidden="1"/>
    <cellStyle name="Hipervínculo visitado" xfId="2207" builtinId="9" hidden="1"/>
    <cellStyle name="Hipervínculo visitado" xfId="2209" builtinId="9" hidden="1"/>
    <cellStyle name="Hipervínculo visitado" xfId="2211" builtinId="9" hidden="1"/>
    <cellStyle name="Hipervínculo visitado" xfId="2213" builtinId="9" hidden="1"/>
    <cellStyle name="Hipervínculo visitado" xfId="2215" builtinId="9" hidden="1"/>
    <cellStyle name="Hipervínculo visitado" xfId="2217" builtinId="9" hidden="1"/>
    <cellStyle name="Hipervínculo visitado" xfId="2219" builtinId="9" hidden="1"/>
    <cellStyle name="Hipervínculo visitado" xfId="2221" builtinId="9" hidden="1"/>
    <cellStyle name="Hipervínculo visitado" xfId="2223" builtinId="9" hidden="1"/>
    <cellStyle name="Hipervínculo visitado" xfId="2225" builtinId="9" hidden="1"/>
    <cellStyle name="Hipervínculo visitado" xfId="2227" builtinId="9" hidden="1"/>
    <cellStyle name="Hipervínculo visitado" xfId="2229" builtinId="9" hidden="1"/>
    <cellStyle name="Hipervínculo visitado" xfId="2231" builtinId="9" hidden="1"/>
    <cellStyle name="Hipervínculo visitado" xfId="2233" builtinId="9" hidden="1"/>
    <cellStyle name="Hipervínculo visitado" xfId="2235" builtinId="9" hidden="1"/>
    <cellStyle name="Hipervínculo visitado" xfId="2237" builtinId="9" hidden="1"/>
    <cellStyle name="Hipervínculo visitado" xfId="2239" builtinId="9" hidden="1"/>
    <cellStyle name="Hipervínculo visitado" xfId="2241" builtinId="9" hidden="1"/>
    <cellStyle name="Hipervínculo visitado" xfId="2243" builtinId="9" hidden="1"/>
    <cellStyle name="Hipervínculo visitado" xfId="2245" builtinId="9" hidden="1"/>
    <cellStyle name="Hipervínculo visitado" xfId="2247" builtinId="9" hidden="1"/>
    <cellStyle name="Hipervínculo visitado" xfId="2249" builtinId="9" hidden="1"/>
    <cellStyle name="Hipervínculo visitado" xfId="2251" builtinId="9" hidden="1"/>
    <cellStyle name="Hipervínculo visitado" xfId="2253" builtinId="9" hidden="1"/>
    <cellStyle name="Hipervínculo visitado" xfId="2255" builtinId="9" hidden="1"/>
    <cellStyle name="Hipervínculo visitado" xfId="2257" builtinId="9" hidden="1"/>
    <cellStyle name="Hipervínculo visitado" xfId="2259" builtinId="9" hidden="1"/>
    <cellStyle name="Hipervínculo visitado" xfId="2261" builtinId="9" hidden="1"/>
    <cellStyle name="Hipervínculo visitado" xfId="2263" builtinId="9" hidden="1"/>
    <cellStyle name="Hipervínculo visitado" xfId="2265" builtinId="9" hidden="1"/>
    <cellStyle name="Hipervínculo visitado" xfId="2267" builtinId="9" hidden="1"/>
    <cellStyle name="Hipervínculo visitado" xfId="2269" builtinId="9" hidden="1"/>
    <cellStyle name="Hipervínculo visitado" xfId="2271" builtinId="9" hidden="1"/>
    <cellStyle name="Hipervínculo visitado" xfId="2273" builtinId="9" hidden="1"/>
    <cellStyle name="Hipervínculo visitado" xfId="2275" builtinId="9" hidden="1"/>
    <cellStyle name="Hipervínculo visitado" xfId="2277" builtinId="9" hidden="1"/>
    <cellStyle name="Hipervínculo visitado" xfId="2279" builtinId="9" hidden="1"/>
    <cellStyle name="Hipervínculo visitado" xfId="2281" builtinId="9" hidden="1"/>
    <cellStyle name="Hipervínculo visitado" xfId="2283" builtinId="9" hidden="1"/>
    <cellStyle name="Hipervínculo visitado" xfId="2285" builtinId="9" hidden="1"/>
    <cellStyle name="Hipervínculo visitado" xfId="2287" builtinId="9" hidden="1"/>
    <cellStyle name="Hipervínculo visitado" xfId="2289" builtinId="9" hidden="1"/>
    <cellStyle name="Hipervínculo visitado" xfId="2291" builtinId="9" hidden="1"/>
    <cellStyle name="Hipervínculo visitado" xfId="2293" builtinId="9" hidden="1"/>
    <cellStyle name="Hipervínculo visitado" xfId="2295" builtinId="9" hidden="1"/>
    <cellStyle name="Hipervínculo visitado" xfId="2297" builtinId="9" hidden="1"/>
    <cellStyle name="Hipervínculo visitado" xfId="2299" builtinId="9" hidden="1"/>
    <cellStyle name="Hipervínculo visitado" xfId="2301" builtinId="9" hidden="1"/>
    <cellStyle name="Hipervínculo visitado" xfId="2303" builtinId="9" hidden="1"/>
    <cellStyle name="Hipervínculo visitado" xfId="2305" builtinId="9" hidden="1"/>
    <cellStyle name="Hipervínculo visitado" xfId="2307" builtinId="9" hidden="1"/>
    <cellStyle name="Hipervínculo visitado" xfId="2309" builtinId="9" hidden="1"/>
    <cellStyle name="Hipervínculo visitado" xfId="2311" builtinId="9" hidden="1"/>
    <cellStyle name="Hipervínculo visitado" xfId="2313" builtinId="9" hidden="1"/>
    <cellStyle name="Hipervínculo visitado" xfId="2315" builtinId="9" hidden="1"/>
    <cellStyle name="Hipervínculo visitado" xfId="2317" builtinId="9" hidden="1"/>
    <cellStyle name="Hipervínculo visitado" xfId="2319" builtinId="9" hidden="1"/>
    <cellStyle name="Hipervínculo visitado" xfId="2321" builtinId="9" hidden="1"/>
    <cellStyle name="Hipervínculo visitado" xfId="2323" builtinId="9" hidden="1"/>
    <cellStyle name="Hipervínculo visitado" xfId="2325" builtinId="9" hidden="1"/>
    <cellStyle name="Hipervínculo visitado" xfId="2327" builtinId="9" hidden="1"/>
    <cellStyle name="Hipervínculo visitado" xfId="2329" builtinId="9" hidden="1"/>
    <cellStyle name="Hipervínculo visitado" xfId="2331" builtinId="9" hidden="1"/>
    <cellStyle name="Hipervínculo visitado" xfId="2333" builtinId="9" hidden="1"/>
    <cellStyle name="Hipervínculo visitado" xfId="2335" builtinId="9" hidden="1"/>
    <cellStyle name="Hipervínculo visitado" xfId="2337" builtinId="9" hidden="1"/>
    <cellStyle name="Hipervínculo visitado" xfId="2339" builtinId="9" hidden="1"/>
    <cellStyle name="Hipervínculo visitado" xfId="2341" builtinId="9" hidden="1"/>
    <cellStyle name="Hipervínculo visitado" xfId="2343" builtinId="9" hidden="1"/>
    <cellStyle name="Hipervínculo visitado" xfId="2345" builtinId="9" hidden="1"/>
    <cellStyle name="Hipervínculo visitado" xfId="2347" builtinId="9" hidden="1"/>
    <cellStyle name="Hipervínculo visitado" xfId="2349" builtinId="9" hidden="1"/>
    <cellStyle name="Hipervínculo visitado" xfId="2351" builtinId="9" hidden="1"/>
    <cellStyle name="Hipervínculo visitado" xfId="2353" builtinId="9" hidden="1"/>
    <cellStyle name="Hipervínculo visitado" xfId="2355" builtinId="9" hidden="1"/>
    <cellStyle name="Hipervínculo visitado" xfId="2357" builtinId="9" hidden="1"/>
    <cellStyle name="Hipervínculo visitado" xfId="2359" builtinId="9" hidden="1"/>
    <cellStyle name="Hipervínculo visitado" xfId="2361" builtinId="9" hidden="1"/>
    <cellStyle name="Hipervínculo visitado" xfId="2363" builtinId="9" hidden="1"/>
    <cellStyle name="Hipervínculo visitado" xfId="2365" builtinId="9" hidden="1"/>
    <cellStyle name="Hipervínculo visitado" xfId="2367" builtinId="9" hidden="1"/>
    <cellStyle name="Hipervínculo visitado" xfId="2369" builtinId="9" hidden="1"/>
    <cellStyle name="Hipervínculo visitado" xfId="2371" builtinId="9" hidden="1"/>
    <cellStyle name="Hipervínculo visitado" xfId="2373" builtinId="9" hidden="1"/>
    <cellStyle name="Hipervínculo visitado" xfId="2375" builtinId="9" hidden="1"/>
    <cellStyle name="Hipervínculo visitado" xfId="2377" builtinId="9" hidden="1"/>
    <cellStyle name="Hipervínculo visitado" xfId="2379" builtinId="9" hidden="1"/>
    <cellStyle name="Hipervínculo visitado" xfId="2381" builtinId="9" hidden="1"/>
    <cellStyle name="Hipervínculo visitado" xfId="2383" builtinId="9" hidden="1"/>
    <cellStyle name="Hipervínculo visitado" xfId="2385" builtinId="9" hidden="1"/>
    <cellStyle name="Hipervínculo visitado" xfId="2387" builtinId="9" hidden="1"/>
    <cellStyle name="Hipervínculo visitado" xfId="2389" builtinId="9" hidden="1"/>
    <cellStyle name="Hipervínculo visitado" xfId="2391" builtinId="9" hidden="1"/>
    <cellStyle name="Hipervínculo visitado" xfId="2393" builtinId="9" hidden="1"/>
    <cellStyle name="Hipervínculo visitado" xfId="2395" builtinId="9" hidden="1"/>
    <cellStyle name="Hipervínculo visitado" xfId="2397" builtinId="9" hidden="1"/>
    <cellStyle name="Hipervínculo visitado" xfId="2399" builtinId="9" hidden="1"/>
    <cellStyle name="Hipervínculo visitado" xfId="2401" builtinId="9" hidden="1"/>
    <cellStyle name="Hipervínculo visitado" xfId="2403" builtinId="9" hidden="1"/>
    <cellStyle name="Hipervínculo visitado" xfId="2405" builtinId="9" hidden="1"/>
    <cellStyle name="Hipervínculo visitado" xfId="2407" builtinId="9" hidden="1"/>
    <cellStyle name="Hipervínculo visitado" xfId="2409" builtinId="9" hidden="1"/>
    <cellStyle name="Hipervínculo visitado" xfId="2411" builtinId="9" hidden="1"/>
    <cellStyle name="Hipervínculo visitado" xfId="2413" builtinId="9" hidden="1"/>
    <cellStyle name="Hipervínculo visitado" xfId="2415" builtinId="9" hidden="1"/>
    <cellStyle name="Hipervínculo visitado" xfId="2417" builtinId="9" hidden="1"/>
    <cellStyle name="Hipervínculo visitado" xfId="2419" builtinId="9" hidden="1"/>
    <cellStyle name="Hipervínculo visitado" xfId="2421" builtinId="9" hidden="1"/>
    <cellStyle name="Hipervínculo visitado" xfId="2423" builtinId="9" hidden="1"/>
    <cellStyle name="Hipervínculo visitado" xfId="2425" builtinId="9" hidden="1"/>
    <cellStyle name="Hipervínculo visitado" xfId="2427" builtinId="9" hidden="1"/>
    <cellStyle name="Hipervínculo visitado" xfId="2429" builtinId="9" hidden="1"/>
    <cellStyle name="Hipervínculo visitado" xfId="2431" builtinId="9" hidden="1"/>
    <cellStyle name="Hipervínculo visitado" xfId="2433" builtinId="9" hidden="1"/>
    <cellStyle name="Hipervínculo visitado" xfId="2435" builtinId="9" hidden="1"/>
    <cellStyle name="Hipervínculo visitado" xfId="2437" builtinId="9" hidden="1"/>
    <cellStyle name="Hipervínculo visitado" xfId="2439" builtinId="9" hidden="1"/>
    <cellStyle name="Hipervínculo visitado" xfId="2441" builtinId="9" hidden="1"/>
    <cellStyle name="Hipervínculo visitado" xfId="2443" builtinId="9" hidden="1"/>
    <cellStyle name="Hipervínculo visitado" xfId="2445" builtinId="9" hidden="1"/>
    <cellStyle name="Hipervínculo visitado" xfId="2447" builtinId="9" hidden="1"/>
    <cellStyle name="Hipervínculo visitado" xfId="2449" builtinId="9" hidden="1"/>
    <cellStyle name="Hipervínculo visitado" xfId="2451" builtinId="9" hidden="1"/>
    <cellStyle name="Hipervínculo visitado" xfId="2453" builtinId="9" hidden="1"/>
    <cellStyle name="Hipervínculo visitado" xfId="2455" builtinId="9" hidden="1"/>
    <cellStyle name="Hipervínculo visitado" xfId="2457" builtinId="9" hidden="1"/>
    <cellStyle name="Hipervínculo visitado" xfId="2459" builtinId="9" hidden="1"/>
    <cellStyle name="Hipervínculo visitado" xfId="2461" builtinId="9" hidden="1"/>
    <cellStyle name="Hipervínculo visitado" xfId="2463" builtinId="9" hidden="1"/>
    <cellStyle name="Hipervínculo visitado" xfId="2465" builtinId="9" hidden="1"/>
    <cellStyle name="Hipervínculo visitado" xfId="2467" builtinId="9" hidden="1"/>
    <cellStyle name="Hipervínculo visitado" xfId="2469" builtinId="9" hidden="1"/>
    <cellStyle name="Hipervínculo visitado" xfId="2471" builtinId="9" hidden="1"/>
    <cellStyle name="Hipervínculo visitado" xfId="2473" builtinId="9" hidden="1"/>
    <cellStyle name="Hipervínculo visitado" xfId="2475" builtinId="9" hidden="1"/>
    <cellStyle name="Hipervínculo visitado" xfId="2477" builtinId="9" hidden="1"/>
    <cellStyle name="Hipervínculo visitado" xfId="2479" builtinId="9" hidden="1"/>
    <cellStyle name="Hipervínculo visitado" xfId="2481" builtinId="9" hidden="1"/>
    <cellStyle name="Hipervínculo visitado" xfId="2483" builtinId="9" hidden="1"/>
    <cellStyle name="Hipervínculo visitado" xfId="2485" builtinId="9" hidden="1"/>
    <cellStyle name="Hipervínculo visitado" xfId="2487" builtinId="9" hidden="1"/>
    <cellStyle name="Hipervínculo visitado" xfId="2489" builtinId="9" hidden="1"/>
    <cellStyle name="Hipervínculo visitado" xfId="2491" builtinId="9" hidden="1"/>
    <cellStyle name="Hipervínculo visitado" xfId="2493" builtinId="9" hidden="1"/>
    <cellStyle name="Hipervínculo visitado" xfId="2495" builtinId="9" hidden="1"/>
    <cellStyle name="Hipervínculo visitado" xfId="2497" builtinId="9" hidden="1"/>
    <cellStyle name="Hipervínculo visitado" xfId="2499" builtinId="9" hidden="1"/>
    <cellStyle name="Hipervínculo visitado" xfId="2501" builtinId="9" hidden="1"/>
    <cellStyle name="Hipervínculo visitado" xfId="2503" builtinId="9" hidden="1"/>
    <cellStyle name="Hipervínculo visitado" xfId="2505" builtinId="9" hidden="1"/>
    <cellStyle name="Hipervínculo visitado" xfId="2507" builtinId="9" hidden="1"/>
    <cellStyle name="Hipervínculo visitado" xfId="2509" builtinId="9" hidden="1"/>
    <cellStyle name="Hipervínculo visitado" xfId="2511" builtinId="9" hidden="1"/>
    <cellStyle name="Hipervínculo visitado" xfId="2513" builtinId="9" hidden="1"/>
    <cellStyle name="Hipervínculo visitado" xfId="2515" builtinId="9" hidden="1"/>
    <cellStyle name="Hipervínculo visitado" xfId="2517" builtinId="9" hidden="1"/>
    <cellStyle name="Hipervínculo visitado" xfId="2519" builtinId="9" hidden="1"/>
    <cellStyle name="Hipervínculo visitado" xfId="2521" builtinId="9" hidden="1"/>
    <cellStyle name="Hipervínculo visitado" xfId="2523" builtinId="9" hidden="1"/>
    <cellStyle name="Hipervínculo visitado" xfId="2525" builtinId="9" hidden="1"/>
    <cellStyle name="Hipervínculo visitado" xfId="2527" builtinId="9" hidden="1"/>
    <cellStyle name="Hipervínculo visitado" xfId="2529" builtinId="9" hidden="1"/>
    <cellStyle name="Hipervínculo visitado" xfId="2531" builtinId="9" hidden="1"/>
    <cellStyle name="Hipervínculo visitado" xfId="2533" builtinId="9" hidden="1"/>
    <cellStyle name="Hipervínculo visitado" xfId="2535" builtinId="9" hidden="1"/>
    <cellStyle name="Hipervínculo visitado" xfId="2537" builtinId="9" hidden="1"/>
    <cellStyle name="Hipervínculo visitado" xfId="2539" builtinId="9" hidden="1"/>
    <cellStyle name="Hipervínculo visitado" xfId="2541" builtinId="9" hidden="1"/>
    <cellStyle name="Hipervínculo visitado" xfId="2543" builtinId="9" hidden="1"/>
    <cellStyle name="Hipervínculo visitado" xfId="2545" builtinId="9" hidden="1"/>
    <cellStyle name="Hipervínculo visitado" xfId="2547" builtinId="9" hidden="1"/>
    <cellStyle name="Hipervínculo visitado" xfId="2549" builtinId="9" hidden="1"/>
    <cellStyle name="Hipervínculo visitado" xfId="2551" builtinId="9" hidden="1"/>
    <cellStyle name="Hipervínculo visitado" xfId="2553" builtinId="9" hidden="1"/>
    <cellStyle name="Hipervínculo visitado" xfId="2555" builtinId="9" hidden="1"/>
    <cellStyle name="Hipervínculo visitado" xfId="2557" builtinId="9" hidden="1"/>
    <cellStyle name="Hipervínculo visitado" xfId="2559" builtinId="9" hidden="1"/>
    <cellStyle name="Hipervínculo visitado" xfId="2561" builtinId="9" hidden="1"/>
    <cellStyle name="Hipervínculo visitado" xfId="2563" builtinId="9" hidden="1"/>
    <cellStyle name="Hipervínculo visitado" xfId="2565" builtinId="9" hidden="1"/>
    <cellStyle name="Hipervínculo visitado" xfId="2567" builtinId="9" hidden="1"/>
    <cellStyle name="Hipervínculo visitado" xfId="2569" builtinId="9" hidden="1"/>
    <cellStyle name="Hipervínculo visitado" xfId="2571" builtinId="9" hidden="1"/>
    <cellStyle name="Hipervínculo visitado" xfId="2573" builtinId="9" hidden="1"/>
    <cellStyle name="Hipervínculo visitado" xfId="2575" builtinId="9" hidden="1"/>
    <cellStyle name="Hipervínculo visitado" xfId="2577" builtinId="9" hidden="1"/>
    <cellStyle name="Hipervínculo visitado" xfId="2579" builtinId="9" hidden="1"/>
    <cellStyle name="Hipervínculo visitado" xfId="2581" builtinId="9" hidden="1"/>
    <cellStyle name="Hipervínculo visitado" xfId="2583" builtinId="9" hidden="1"/>
    <cellStyle name="Hipervínculo visitado" xfId="2585" builtinId="9" hidden="1"/>
    <cellStyle name="Hipervínculo visitado" xfId="2587" builtinId="9" hidden="1"/>
    <cellStyle name="Hipervínculo visitado" xfId="2589" builtinId="9" hidden="1"/>
    <cellStyle name="Hipervínculo visitado" xfId="2591" builtinId="9" hidden="1"/>
    <cellStyle name="Hipervínculo visitado" xfId="2593" builtinId="9" hidden="1"/>
    <cellStyle name="Hipervínculo visitado" xfId="2595" builtinId="9" hidden="1"/>
    <cellStyle name="Hipervínculo visitado" xfId="2597" builtinId="9" hidden="1"/>
    <cellStyle name="Hipervínculo visitado" xfId="2599" builtinId="9" hidden="1"/>
    <cellStyle name="Hipervínculo visitado" xfId="2601" builtinId="9" hidden="1"/>
    <cellStyle name="Hipervínculo visitado" xfId="2603" builtinId="9" hidden="1"/>
    <cellStyle name="Hipervínculo visitado" xfId="2605" builtinId="9" hidden="1"/>
    <cellStyle name="Hipervínculo visitado" xfId="2607" builtinId="9" hidden="1"/>
    <cellStyle name="Hipervínculo visitado" xfId="2609" builtinId="9" hidden="1"/>
    <cellStyle name="Hipervínculo visitado" xfId="2611" builtinId="9" hidden="1"/>
    <cellStyle name="Hipervínculo visitado" xfId="2613" builtinId="9" hidden="1"/>
    <cellStyle name="Hipervínculo visitado" xfId="2615" builtinId="9" hidden="1"/>
    <cellStyle name="Hipervínculo visitado" xfId="2617" builtinId="9" hidden="1"/>
    <cellStyle name="Hipervínculo visitado" xfId="2619" builtinId="9" hidden="1"/>
    <cellStyle name="Hipervínculo visitado" xfId="2621" builtinId="9" hidden="1"/>
    <cellStyle name="Hipervínculo visitado" xfId="2623" builtinId="9" hidden="1"/>
    <cellStyle name="Hipervínculo visitado" xfId="2625" builtinId="9" hidden="1"/>
    <cellStyle name="Hipervínculo visitado" xfId="2627" builtinId="9" hidden="1"/>
    <cellStyle name="Hipervínculo visitado" xfId="2629" builtinId="9" hidden="1"/>
    <cellStyle name="Hipervínculo visitado" xfId="2631" builtinId="9" hidden="1"/>
    <cellStyle name="Hipervínculo visitado" xfId="2633" builtinId="9" hidden="1"/>
    <cellStyle name="Hipervínculo visitado" xfId="2635" builtinId="9" hidden="1"/>
    <cellStyle name="Hipervínculo visitado" xfId="2637" builtinId="9" hidden="1"/>
    <cellStyle name="Hipervínculo visitado" xfId="2639" builtinId="9" hidden="1"/>
    <cellStyle name="Hipervínculo visitado" xfId="2641" builtinId="9" hidden="1"/>
    <cellStyle name="Hipervínculo visitado" xfId="2643" builtinId="9" hidden="1"/>
    <cellStyle name="Hipervínculo visitado" xfId="2645" builtinId="9" hidden="1"/>
    <cellStyle name="Hipervínculo visitado" xfId="2647" builtinId="9" hidden="1"/>
    <cellStyle name="Hipervínculo visitado" xfId="2649" builtinId="9" hidden="1"/>
    <cellStyle name="Hipervínculo visitado" xfId="2651" builtinId="9" hidden="1"/>
    <cellStyle name="Hipervínculo visitado" xfId="2653" builtinId="9" hidden="1"/>
    <cellStyle name="Hipervínculo visitado" xfId="2655" builtinId="9" hidden="1"/>
    <cellStyle name="Hipervínculo visitado" xfId="2657" builtinId="9" hidden="1"/>
    <cellStyle name="Hipervínculo visitado" xfId="2659" builtinId="9" hidden="1"/>
    <cellStyle name="Hipervínculo visitado" xfId="2661" builtinId="9" hidden="1"/>
    <cellStyle name="Hipervínculo visitado" xfId="2663" builtinId="9" hidden="1"/>
    <cellStyle name="Hipervínculo visitado" xfId="2665" builtinId="9" hidden="1"/>
    <cellStyle name="Hipervínculo visitado" xfId="2667" builtinId="9" hidden="1"/>
    <cellStyle name="Hipervínculo visitado" xfId="2669" builtinId="9" hidden="1"/>
    <cellStyle name="Hipervínculo visitado" xfId="2671" builtinId="9" hidden="1"/>
    <cellStyle name="Hipervínculo visitado" xfId="2673" builtinId="9" hidden="1"/>
    <cellStyle name="Hipervínculo visitado" xfId="2675" builtinId="9" hidden="1"/>
    <cellStyle name="Hipervínculo visitado" xfId="2677" builtinId="9" hidden="1"/>
    <cellStyle name="Hipervínculo visitado" xfId="2679" builtinId="9" hidden="1"/>
    <cellStyle name="Hipervínculo visitado" xfId="2681" builtinId="9" hidden="1"/>
    <cellStyle name="Hipervínculo visitado" xfId="2683" builtinId="9" hidden="1"/>
    <cellStyle name="Hipervínculo visitado" xfId="2685" builtinId="9" hidden="1"/>
    <cellStyle name="Hipervínculo visitado" xfId="2687" builtinId="9" hidden="1"/>
    <cellStyle name="Hipervínculo visitado" xfId="2689" builtinId="9" hidden="1"/>
    <cellStyle name="Hipervínculo visitado" xfId="2691" builtinId="9" hidden="1"/>
    <cellStyle name="Hipervínculo visitado" xfId="2693" builtinId="9" hidden="1"/>
    <cellStyle name="Hipervínculo visitado" xfId="2695" builtinId="9" hidden="1"/>
    <cellStyle name="Hipervínculo visitado" xfId="2697" builtinId="9" hidden="1"/>
    <cellStyle name="Hipervínculo visitado" xfId="2699" builtinId="9" hidden="1"/>
    <cellStyle name="Hipervínculo visitado" xfId="2701" builtinId="9" hidden="1"/>
    <cellStyle name="Hipervínculo visitado" xfId="2703" builtinId="9" hidden="1"/>
    <cellStyle name="Hipervínculo visitado" xfId="2705" builtinId="9" hidden="1"/>
    <cellStyle name="Hipervínculo visitado" xfId="2707" builtinId="9" hidden="1"/>
    <cellStyle name="Hipervínculo visitado" xfId="2709" builtinId="9" hidden="1"/>
    <cellStyle name="Hipervínculo visitado" xfId="2711" builtinId="9" hidden="1"/>
    <cellStyle name="Hipervínculo visitado" xfId="2713" builtinId="9" hidden="1"/>
    <cellStyle name="Hipervínculo visitado" xfId="2715" builtinId="9" hidden="1"/>
    <cellStyle name="Hipervínculo visitado" xfId="2717" builtinId="9" hidden="1"/>
    <cellStyle name="Hipervínculo visitado" xfId="2719" builtinId="9" hidden="1"/>
    <cellStyle name="Hipervínculo visitado" xfId="2721" builtinId="9" hidden="1"/>
    <cellStyle name="Hipervínculo visitado" xfId="2723" builtinId="9" hidden="1"/>
    <cellStyle name="Hipervínculo visitado" xfId="2725" builtinId="9" hidden="1"/>
    <cellStyle name="Hipervínculo visitado" xfId="2727" builtinId="9" hidden="1"/>
    <cellStyle name="Hipervínculo visitado" xfId="2729" builtinId="9" hidden="1"/>
    <cellStyle name="Hipervínculo visitado" xfId="2731" builtinId="9" hidden="1"/>
    <cellStyle name="Hipervínculo visitado" xfId="2733" builtinId="9" hidden="1"/>
    <cellStyle name="Hipervínculo visitado" xfId="2735" builtinId="9" hidden="1"/>
    <cellStyle name="Hipervínculo visitado" xfId="2737" builtinId="9" hidden="1"/>
    <cellStyle name="Hipervínculo visitado" xfId="2739" builtinId="9" hidden="1"/>
    <cellStyle name="Hipervínculo visitado" xfId="2741" builtinId="9" hidden="1"/>
    <cellStyle name="Hipervínculo visitado" xfId="2743" builtinId="9" hidden="1"/>
    <cellStyle name="Hipervínculo visitado" xfId="2745" builtinId="9" hidden="1"/>
    <cellStyle name="Hipervínculo visitado" xfId="2747" builtinId="9" hidden="1"/>
    <cellStyle name="Hipervínculo visitado" xfId="2749" builtinId="9" hidden="1"/>
    <cellStyle name="Hipervínculo visitado" xfId="2751" builtinId="9" hidden="1"/>
    <cellStyle name="Hipervínculo visitado" xfId="2753" builtinId="9" hidden="1"/>
    <cellStyle name="Hipervínculo visitado" xfId="2755" builtinId="9" hidden="1"/>
    <cellStyle name="Hipervínculo visitado" xfId="2757" builtinId="9" hidden="1"/>
    <cellStyle name="Hipervínculo visitado" xfId="2759" builtinId="9" hidden="1"/>
    <cellStyle name="Hipervínculo visitado" xfId="2761" builtinId="9" hidden="1"/>
    <cellStyle name="Hipervínculo visitado" xfId="2763" builtinId="9" hidden="1"/>
    <cellStyle name="Hipervínculo visitado" xfId="2765" builtinId="9" hidden="1"/>
    <cellStyle name="Hipervínculo visitado" xfId="2767" builtinId="9" hidden="1"/>
    <cellStyle name="Hipervínculo visitado" xfId="2769" builtinId="9" hidden="1"/>
    <cellStyle name="Hipervínculo visitado" xfId="2771" builtinId="9" hidden="1"/>
    <cellStyle name="Hipervínculo visitado" xfId="2773" builtinId="9" hidden="1"/>
    <cellStyle name="Hipervínculo visitado" xfId="2775" builtinId="9" hidden="1"/>
    <cellStyle name="Hipervínculo visitado" xfId="2777" builtinId="9" hidden="1"/>
    <cellStyle name="Hipervínculo visitado" xfId="2779" builtinId="9" hidden="1"/>
    <cellStyle name="Hipervínculo visitado" xfId="2781" builtinId="9" hidden="1"/>
    <cellStyle name="Hipervínculo visitado" xfId="2783" builtinId="9" hidden="1"/>
    <cellStyle name="Hipervínculo visitado" xfId="2785" builtinId="9" hidden="1"/>
    <cellStyle name="Hipervínculo visitado" xfId="2787" builtinId="9" hidden="1"/>
    <cellStyle name="Hipervínculo visitado" xfId="2789" builtinId="9" hidden="1"/>
    <cellStyle name="Hipervínculo visitado" xfId="2791" builtinId="9" hidden="1"/>
    <cellStyle name="Hipervínculo visitado" xfId="2793" builtinId="9" hidden="1"/>
    <cellStyle name="Hipervínculo visitado" xfId="2795" builtinId="9" hidden="1"/>
    <cellStyle name="Hipervínculo visitado" xfId="2797" builtinId="9" hidden="1"/>
    <cellStyle name="Hipervínculo visitado" xfId="2799" builtinId="9" hidden="1"/>
    <cellStyle name="Hipervínculo visitado" xfId="2801" builtinId="9" hidden="1"/>
    <cellStyle name="Hipervínculo visitado" xfId="2803" builtinId="9" hidden="1"/>
    <cellStyle name="Hipervínculo visitado" xfId="2805" builtinId="9" hidden="1"/>
    <cellStyle name="Hipervínculo visitado" xfId="2807" builtinId="9" hidden="1"/>
    <cellStyle name="Hipervínculo visitado" xfId="2809" builtinId="9" hidden="1"/>
    <cellStyle name="Hipervínculo visitado" xfId="2811" builtinId="9" hidden="1"/>
    <cellStyle name="Hipervínculo visitado" xfId="2813" builtinId="9" hidden="1"/>
    <cellStyle name="Hipervínculo visitado" xfId="2815" builtinId="9" hidden="1"/>
    <cellStyle name="Hipervínculo visitado" xfId="2817" builtinId="9" hidden="1"/>
    <cellStyle name="Hipervínculo visitado" xfId="2819" builtinId="9" hidden="1"/>
    <cellStyle name="Hipervínculo visitado" xfId="2821" builtinId="9" hidden="1"/>
    <cellStyle name="Hipervínculo visitado" xfId="2823" builtinId="9" hidden="1"/>
    <cellStyle name="Hipervínculo visitado" xfId="2825" builtinId="9" hidden="1"/>
    <cellStyle name="Hipervínculo visitado" xfId="2827" builtinId="9" hidden="1"/>
    <cellStyle name="Hipervínculo visitado" xfId="2829" builtinId="9" hidden="1"/>
    <cellStyle name="Hipervínculo visitado" xfId="2831" builtinId="9" hidden="1"/>
    <cellStyle name="Hipervínculo visitado" xfId="2833" builtinId="9" hidden="1"/>
    <cellStyle name="Hipervínculo visitado" xfId="2835" builtinId="9" hidden="1"/>
    <cellStyle name="Hipervínculo visitado" xfId="2837" builtinId="9" hidden="1"/>
    <cellStyle name="Hipervínculo visitado" xfId="2839" builtinId="9" hidden="1"/>
    <cellStyle name="Hipervínculo visitado" xfId="2841" builtinId="9" hidden="1"/>
    <cellStyle name="Hipervínculo visitado" xfId="2843" builtinId="9" hidden="1"/>
    <cellStyle name="Hipervínculo visitado" xfId="2845" builtinId="9" hidden="1"/>
    <cellStyle name="Hipervínculo visitado" xfId="2847" builtinId="9" hidden="1"/>
    <cellStyle name="Hipervínculo visitado" xfId="2849" builtinId="9" hidden="1"/>
    <cellStyle name="Hipervínculo visitado" xfId="2851" builtinId="9" hidden="1"/>
    <cellStyle name="Hipervínculo visitado" xfId="2853" builtinId="9" hidden="1"/>
    <cellStyle name="Hipervínculo visitado" xfId="2855" builtinId="9" hidden="1"/>
    <cellStyle name="Hipervínculo visitado" xfId="2857" builtinId="9" hidden="1"/>
    <cellStyle name="Hipervínculo visitado" xfId="2859" builtinId="9" hidden="1"/>
    <cellStyle name="Hipervínculo visitado" xfId="2861" builtinId="9" hidden="1"/>
    <cellStyle name="Hipervínculo visitado" xfId="2863" builtinId="9" hidden="1"/>
    <cellStyle name="Hipervínculo visitado" xfId="2865" builtinId="9" hidden="1"/>
    <cellStyle name="Hipervínculo visitado" xfId="2867" builtinId="9" hidden="1"/>
    <cellStyle name="Hipervínculo visitado" xfId="2869" builtinId="9" hidden="1"/>
    <cellStyle name="Hipervínculo visitado" xfId="2871" builtinId="9" hidden="1"/>
    <cellStyle name="Hipervínculo visitado" xfId="2873" builtinId="9" hidden="1"/>
    <cellStyle name="Hipervínculo visitado" xfId="2875" builtinId="9" hidden="1"/>
    <cellStyle name="Hipervínculo visitado" xfId="2877" builtinId="9" hidden="1"/>
    <cellStyle name="Hipervínculo visitado" xfId="2879" builtinId="9" hidden="1"/>
    <cellStyle name="Hipervínculo visitado" xfId="2881" builtinId="9" hidden="1"/>
    <cellStyle name="Hipervínculo visitado" xfId="2883" builtinId="9" hidden="1"/>
    <cellStyle name="Hipervínculo visitado" xfId="2885" builtinId="9" hidden="1"/>
    <cellStyle name="Hipervínculo visitado" xfId="2887" builtinId="9" hidden="1"/>
    <cellStyle name="Hipervínculo visitado" xfId="2889" builtinId="9" hidden="1"/>
    <cellStyle name="Hipervínculo visitado" xfId="2891" builtinId="9" hidden="1"/>
    <cellStyle name="Hipervínculo visitado" xfId="2893" builtinId="9" hidden="1"/>
    <cellStyle name="Hipervínculo visitado" xfId="2895" builtinId="9" hidden="1"/>
    <cellStyle name="Hipervínculo visitado" xfId="2897" builtinId="9" hidden="1"/>
    <cellStyle name="Hipervínculo visitado" xfId="2899" builtinId="9" hidden="1"/>
    <cellStyle name="Hipervínculo visitado" xfId="2901" builtinId="9" hidden="1"/>
    <cellStyle name="Hipervínculo visitado" xfId="2903" builtinId="9" hidden="1"/>
    <cellStyle name="Hipervínculo visitado" xfId="2905" builtinId="9" hidden="1"/>
    <cellStyle name="Hipervínculo visitado" xfId="2907" builtinId="9" hidden="1"/>
    <cellStyle name="Hipervínculo visitado" xfId="2909" builtinId="9" hidden="1"/>
    <cellStyle name="Hipervínculo visitado" xfId="2911" builtinId="9" hidden="1"/>
    <cellStyle name="Hipervínculo visitado" xfId="2913" builtinId="9" hidden="1"/>
    <cellStyle name="Hipervínculo visitado" xfId="2915" builtinId="9" hidden="1"/>
    <cellStyle name="Hipervínculo visitado" xfId="2917" builtinId="9" hidden="1"/>
    <cellStyle name="Hipervínculo visitado" xfId="2919" builtinId="9" hidden="1"/>
    <cellStyle name="Hipervínculo visitado" xfId="2921" builtinId="9" hidden="1"/>
    <cellStyle name="Hipervínculo visitado" xfId="2923" builtinId="9" hidden="1"/>
    <cellStyle name="Hipervínculo visitado" xfId="2925" builtinId="9" hidden="1"/>
    <cellStyle name="Hipervínculo visitado" xfId="2927" builtinId="9" hidden="1"/>
    <cellStyle name="Hipervínculo visitado" xfId="2929" builtinId="9" hidden="1"/>
    <cellStyle name="Hipervínculo visitado" xfId="2931" builtinId="9" hidden="1"/>
    <cellStyle name="Hipervínculo visitado" xfId="2933" builtinId="9" hidden="1"/>
    <cellStyle name="Hipervínculo visitado" xfId="2935" builtinId="9" hidden="1"/>
    <cellStyle name="Hipervínculo visitado" xfId="2937" builtinId="9" hidden="1"/>
    <cellStyle name="Hipervínculo visitado" xfId="2939" builtinId="9" hidden="1"/>
    <cellStyle name="Hipervínculo visitado" xfId="2941" builtinId="9" hidden="1"/>
    <cellStyle name="Hipervínculo visitado" xfId="2943" builtinId="9" hidden="1"/>
    <cellStyle name="Hipervínculo visitado" xfId="2945" builtinId="9" hidden="1"/>
    <cellStyle name="Hipervínculo visitado" xfId="2947" builtinId="9" hidden="1"/>
    <cellStyle name="Hipervínculo visitado" xfId="2949" builtinId="9" hidden="1"/>
    <cellStyle name="Hipervínculo visitado" xfId="2951" builtinId="9" hidden="1"/>
    <cellStyle name="Hipervínculo visitado" xfId="2953" builtinId="9" hidden="1"/>
    <cellStyle name="Hipervínculo visitado" xfId="2955" builtinId="9" hidden="1"/>
    <cellStyle name="Hipervínculo visitado" xfId="2957" builtinId="9" hidden="1"/>
    <cellStyle name="Hipervínculo visitado" xfId="2959" builtinId="9" hidden="1"/>
    <cellStyle name="Hipervínculo visitado" xfId="2961" builtinId="9" hidden="1"/>
    <cellStyle name="Hipervínculo visitado" xfId="2963" builtinId="9" hidden="1"/>
    <cellStyle name="Hipervínculo visitado" xfId="2965" builtinId="9" hidden="1"/>
    <cellStyle name="Hipervínculo visitado" xfId="2967" builtinId="9" hidden="1"/>
    <cellStyle name="Hipervínculo visitado" xfId="2969" builtinId="9" hidden="1"/>
    <cellStyle name="Hipervínculo visitado" xfId="2971" builtinId="9" hidden="1"/>
    <cellStyle name="Hipervínculo visitado" xfId="2973" builtinId="9" hidden="1"/>
    <cellStyle name="Hipervínculo visitado" xfId="2975" builtinId="9" hidden="1"/>
    <cellStyle name="Hipervínculo visitado" xfId="2977" builtinId="9" hidden="1"/>
    <cellStyle name="Hipervínculo visitado" xfId="2979" builtinId="9" hidden="1"/>
    <cellStyle name="Hipervínculo visitado" xfId="2981" builtinId="9" hidden="1"/>
    <cellStyle name="Hipervínculo visitado" xfId="2983" builtinId="9" hidden="1"/>
    <cellStyle name="Hipervínculo visitado" xfId="2985" builtinId="9" hidden="1"/>
    <cellStyle name="Hipervínculo visitado" xfId="2987" builtinId="9" hidden="1"/>
    <cellStyle name="Hipervínculo visitado" xfId="2989" builtinId="9" hidden="1"/>
    <cellStyle name="Hipervínculo visitado" xfId="2991" builtinId="9" hidden="1"/>
    <cellStyle name="Hipervínculo visitado" xfId="2993" builtinId="9" hidden="1"/>
    <cellStyle name="Hipervínculo visitado" xfId="2995" builtinId="9" hidden="1"/>
    <cellStyle name="Hipervínculo visitado" xfId="2997" builtinId="9" hidden="1"/>
    <cellStyle name="Hipervínculo visitado" xfId="2999" builtinId="9" hidden="1"/>
    <cellStyle name="Hipervínculo visitado" xfId="3001" builtinId="9" hidden="1"/>
    <cellStyle name="Hipervínculo visitado" xfId="3003" builtinId="9" hidden="1"/>
    <cellStyle name="Hipervínculo visitado" xfId="3005" builtinId="9" hidden="1"/>
    <cellStyle name="Hipervínculo visitado" xfId="3007" builtinId="9" hidden="1"/>
    <cellStyle name="Hipervínculo visitado" xfId="3009" builtinId="9" hidden="1"/>
    <cellStyle name="Hipervínculo visitado" xfId="3011" builtinId="9" hidden="1"/>
    <cellStyle name="Hipervínculo visitado" xfId="3013" builtinId="9" hidden="1"/>
    <cellStyle name="Hipervínculo visitado" xfId="3015" builtinId="9" hidden="1"/>
    <cellStyle name="Hipervínculo visitado" xfId="3017" builtinId="9" hidden="1"/>
    <cellStyle name="Hipervínculo visitado" xfId="3019" builtinId="9" hidden="1"/>
    <cellStyle name="Hipervínculo visitado" xfId="3021" builtinId="9" hidden="1"/>
    <cellStyle name="Hipervínculo visitado" xfId="3023" builtinId="9" hidden="1"/>
    <cellStyle name="Hipervínculo visitado" xfId="3025" builtinId="9" hidden="1"/>
    <cellStyle name="Hipervínculo visitado" xfId="3027" builtinId="9" hidden="1"/>
    <cellStyle name="Hipervínculo visitado" xfId="3029" builtinId="9" hidden="1"/>
    <cellStyle name="Hipervínculo visitado" xfId="3031" builtinId="9" hidden="1"/>
    <cellStyle name="Hipervínculo visitado" xfId="3033" builtinId="9" hidden="1"/>
    <cellStyle name="Hipervínculo visitado" xfId="3035" builtinId="9" hidden="1"/>
    <cellStyle name="Hipervínculo visitado" xfId="3037" builtinId="9" hidden="1"/>
    <cellStyle name="Hipervínculo visitado" xfId="3039" builtinId="9" hidden="1"/>
    <cellStyle name="Hipervínculo visitado" xfId="3041" builtinId="9" hidden="1"/>
    <cellStyle name="Hipervínculo visitado" xfId="3043" builtinId="9" hidden="1"/>
    <cellStyle name="Hipervínculo visitado" xfId="3045" builtinId="9" hidden="1"/>
    <cellStyle name="Hipervínculo visitado" xfId="3047" builtinId="9" hidden="1"/>
    <cellStyle name="Hipervínculo visitado" xfId="3049" builtinId="9" hidden="1"/>
    <cellStyle name="Hipervínculo visitado" xfId="3051" builtinId="9" hidden="1"/>
    <cellStyle name="Hipervínculo visitado" xfId="3053" builtinId="9" hidden="1"/>
    <cellStyle name="Hipervínculo visitado" xfId="3055" builtinId="9" hidden="1"/>
    <cellStyle name="Hipervínculo visitado" xfId="3057" builtinId="9" hidden="1"/>
    <cellStyle name="Hipervínculo visitado" xfId="3059" builtinId="9" hidden="1"/>
    <cellStyle name="Hipervínculo visitado" xfId="3061" builtinId="9" hidden="1"/>
    <cellStyle name="Hipervínculo visitado" xfId="3063" builtinId="9" hidden="1"/>
    <cellStyle name="Hipervínculo visitado" xfId="3065" builtinId="9" hidden="1"/>
    <cellStyle name="Hipervínculo visitado" xfId="3067" builtinId="9" hidden="1"/>
    <cellStyle name="Hipervínculo visitado" xfId="3069" builtinId="9" hidden="1"/>
    <cellStyle name="Hipervínculo visitado" xfId="3071" builtinId="9" hidden="1"/>
    <cellStyle name="Hipervínculo visitado" xfId="3073" builtinId="9" hidden="1"/>
    <cellStyle name="Hipervínculo visitado" xfId="3075" builtinId="9" hidden="1"/>
    <cellStyle name="Hipervínculo visitado" xfId="3077" builtinId="9" hidden="1"/>
    <cellStyle name="Hipervínculo visitado" xfId="3079" builtinId="9" hidden="1"/>
    <cellStyle name="Hipervínculo visitado" xfId="3081" builtinId="9" hidden="1"/>
    <cellStyle name="Hipervínculo visitado" xfId="3083" builtinId="9" hidden="1"/>
    <cellStyle name="Hipervínculo visitado" xfId="3085" builtinId="9" hidden="1"/>
    <cellStyle name="Hipervínculo visitado" xfId="3087" builtinId="9" hidden="1"/>
    <cellStyle name="Hipervínculo visitado" xfId="3089" builtinId="9" hidden="1"/>
    <cellStyle name="Hipervínculo visitado" xfId="3091" builtinId="9" hidden="1"/>
    <cellStyle name="Hipervínculo visitado" xfId="3093" builtinId="9" hidden="1"/>
    <cellStyle name="Hipervínculo visitado" xfId="3095" builtinId="9" hidden="1"/>
    <cellStyle name="Hipervínculo visitado" xfId="3097" builtinId="9" hidden="1"/>
    <cellStyle name="Hipervínculo visitado" xfId="3099" builtinId="9" hidden="1"/>
    <cellStyle name="Hipervínculo visitado" xfId="3101" builtinId="9" hidden="1"/>
    <cellStyle name="Hipervínculo visitado" xfId="3103" builtinId="9" hidden="1"/>
    <cellStyle name="Hipervínculo visitado" xfId="3105" builtinId="9" hidden="1"/>
    <cellStyle name="Hipervínculo visitado" xfId="3107" builtinId="9" hidden="1"/>
    <cellStyle name="Hipervínculo visitado" xfId="3109" builtinId="9" hidden="1"/>
    <cellStyle name="Hipervínculo visitado" xfId="3111" builtinId="9" hidden="1"/>
    <cellStyle name="Hipervínculo visitado" xfId="3113" builtinId="9" hidden="1"/>
    <cellStyle name="Hipervínculo visitado" xfId="3115" builtinId="9" hidden="1"/>
    <cellStyle name="Hipervínculo visitado" xfId="3117" builtinId="9" hidden="1"/>
    <cellStyle name="Hipervínculo visitado" xfId="3119" builtinId="9" hidden="1"/>
    <cellStyle name="Hipervínculo visitado" xfId="3121" builtinId="9" hidden="1"/>
    <cellStyle name="Hipervínculo visitado" xfId="3123" builtinId="9" hidden="1"/>
    <cellStyle name="Hipervínculo visitado" xfId="3125" builtinId="9" hidden="1"/>
    <cellStyle name="Hipervínculo visitado" xfId="3127" builtinId="9" hidden="1"/>
    <cellStyle name="Hipervínculo visitado" xfId="3129" builtinId="9" hidden="1"/>
    <cellStyle name="Hipervínculo visitado" xfId="3131" builtinId="9" hidden="1"/>
    <cellStyle name="Hipervínculo visitado" xfId="3133" builtinId="9" hidden="1"/>
    <cellStyle name="Hipervínculo visitado" xfId="3135" builtinId="9" hidden="1"/>
    <cellStyle name="Hipervínculo visitado" xfId="3137" builtinId="9" hidden="1"/>
    <cellStyle name="Hipervínculo visitado" xfId="3139" builtinId="9" hidden="1"/>
    <cellStyle name="Hipervínculo visitado" xfId="3141" builtinId="9" hidden="1"/>
    <cellStyle name="Hipervínculo visitado" xfId="3143" builtinId="9" hidden="1"/>
    <cellStyle name="Hipervínculo visitado" xfId="3145" builtinId="9" hidden="1"/>
    <cellStyle name="Hipervínculo visitado" xfId="3147" builtinId="9" hidden="1"/>
    <cellStyle name="Hipervínculo visitado" xfId="3149" builtinId="9" hidden="1"/>
    <cellStyle name="Hipervínculo visitado" xfId="3151" builtinId="9" hidden="1"/>
    <cellStyle name="Hipervínculo visitado" xfId="3153" builtinId="9" hidden="1"/>
    <cellStyle name="Hipervínculo visitado" xfId="3155" builtinId="9" hidden="1"/>
    <cellStyle name="Hipervínculo visitado" xfId="3157" builtinId="9" hidden="1"/>
    <cellStyle name="Hipervínculo visitado" xfId="3159" builtinId="9" hidden="1"/>
    <cellStyle name="Hipervínculo visitado" xfId="3161" builtinId="9" hidden="1"/>
    <cellStyle name="Hipervínculo visitado" xfId="3163" builtinId="9" hidden="1"/>
    <cellStyle name="Hipervínculo visitado" xfId="3165" builtinId="9" hidden="1"/>
    <cellStyle name="Hipervínculo visitado" xfId="3167" builtinId="9" hidden="1"/>
    <cellStyle name="Hipervínculo visitado" xfId="3169" builtinId="9" hidden="1"/>
    <cellStyle name="Hipervínculo visitado" xfId="3171" builtinId="9" hidden="1"/>
    <cellStyle name="Hipervínculo visitado" xfId="3173" builtinId="9" hidden="1"/>
    <cellStyle name="Hipervínculo visitado" xfId="3175" builtinId="9" hidden="1"/>
    <cellStyle name="Hipervínculo visitado" xfId="3177" builtinId="9" hidden="1"/>
    <cellStyle name="Hipervínculo visitado" xfId="3179" builtinId="9" hidden="1"/>
    <cellStyle name="Hipervínculo visitado" xfId="3181" builtinId="9" hidden="1"/>
    <cellStyle name="Hipervínculo visitado" xfId="3183" builtinId="9" hidden="1"/>
    <cellStyle name="Hipervínculo visitado" xfId="3185" builtinId="9" hidden="1"/>
    <cellStyle name="Hipervínculo visitado" xfId="3187" builtinId="9" hidden="1"/>
    <cellStyle name="Hipervínculo visitado" xfId="3189" builtinId="9" hidden="1"/>
    <cellStyle name="Hipervínculo visitado" xfId="3191" builtinId="9" hidden="1"/>
    <cellStyle name="Hipervínculo visitado" xfId="3193" builtinId="9" hidden="1"/>
    <cellStyle name="Hipervínculo visitado" xfId="3195" builtinId="9" hidden="1"/>
    <cellStyle name="Hipervínculo visitado" xfId="3197" builtinId="9" hidden="1"/>
    <cellStyle name="Hipervínculo visitado" xfId="3199" builtinId="9" hidden="1"/>
    <cellStyle name="Hipervínculo visitado" xfId="3201" builtinId="9" hidden="1"/>
    <cellStyle name="Hipervínculo visitado" xfId="3203" builtinId="9" hidden="1"/>
    <cellStyle name="Hipervínculo visitado" xfId="3205" builtinId="9" hidden="1"/>
    <cellStyle name="Hipervínculo visitado" xfId="3207" builtinId="9" hidden="1"/>
    <cellStyle name="Hipervínculo visitado" xfId="3209" builtinId="9" hidden="1"/>
    <cellStyle name="Hipervínculo visitado" xfId="3211" builtinId="9" hidden="1"/>
    <cellStyle name="Hipervínculo visitado" xfId="3213" builtinId="9" hidden="1"/>
    <cellStyle name="Hipervínculo visitado" xfId="3215" builtinId="9" hidden="1"/>
    <cellStyle name="Hipervínculo visitado" xfId="3217" builtinId="9" hidden="1"/>
    <cellStyle name="Hipervínculo visitado" xfId="3219" builtinId="9" hidden="1"/>
    <cellStyle name="Hipervínculo visitado" xfId="3221" builtinId="9" hidden="1"/>
    <cellStyle name="Hipervínculo visitado" xfId="3223" builtinId="9" hidden="1"/>
    <cellStyle name="Hipervínculo visitado" xfId="3225" builtinId="9" hidden="1"/>
    <cellStyle name="Hipervínculo visitado" xfId="3227" builtinId="9" hidden="1"/>
    <cellStyle name="Hipervínculo visitado" xfId="3229" builtinId="9" hidden="1"/>
    <cellStyle name="Hipervínculo visitado" xfId="3231" builtinId="9" hidden="1"/>
    <cellStyle name="Hipervínculo visitado" xfId="3233" builtinId="9" hidden="1"/>
    <cellStyle name="Hipervínculo visitado" xfId="3235" builtinId="9" hidden="1"/>
    <cellStyle name="Hipervínculo visitado" xfId="3237" builtinId="9" hidden="1"/>
    <cellStyle name="Hipervínculo visitado" xfId="3239" builtinId="9" hidden="1"/>
    <cellStyle name="Hipervínculo visitado" xfId="3241" builtinId="9" hidden="1"/>
    <cellStyle name="Hipervínculo visitado" xfId="3243" builtinId="9" hidden="1"/>
    <cellStyle name="Hipervínculo visitado" xfId="3245" builtinId="9" hidden="1"/>
    <cellStyle name="Hipervínculo visitado" xfId="3247" builtinId="9" hidden="1"/>
    <cellStyle name="Hipervínculo visitado" xfId="3249" builtinId="9" hidden="1"/>
    <cellStyle name="Hipervínculo visitado" xfId="3251" builtinId="9" hidden="1"/>
    <cellStyle name="Hipervínculo visitado" xfId="3253" builtinId="9" hidden="1"/>
    <cellStyle name="Hipervínculo visitado" xfId="3255" builtinId="9" hidden="1"/>
    <cellStyle name="Hipervínculo visitado" xfId="3257" builtinId="9" hidden="1"/>
    <cellStyle name="Hipervínculo visitado" xfId="3259" builtinId="9" hidden="1"/>
    <cellStyle name="Hipervínculo visitado" xfId="3261" builtinId="9" hidden="1"/>
    <cellStyle name="Hipervínculo visitado" xfId="3263" builtinId="9" hidden="1"/>
    <cellStyle name="Hipervínculo visitado" xfId="3265" builtinId="9" hidden="1"/>
    <cellStyle name="Hipervínculo visitado" xfId="3267" builtinId="9" hidden="1"/>
    <cellStyle name="Hipervínculo visitado" xfId="3269" builtinId="9" hidden="1"/>
    <cellStyle name="Hipervínculo visitado" xfId="3271" builtinId="9" hidden="1"/>
    <cellStyle name="Hipervínculo visitado" xfId="3273" builtinId="9" hidden="1"/>
    <cellStyle name="Hipervínculo visitado" xfId="3275" builtinId="9" hidden="1"/>
    <cellStyle name="Hipervínculo visitado" xfId="3277" builtinId="9" hidden="1"/>
    <cellStyle name="Hipervínculo visitado" xfId="3279" builtinId="9" hidden="1"/>
    <cellStyle name="Hipervínculo visitado" xfId="3281" builtinId="9" hidden="1"/>
    <cellStyle name="Hipervínculo visitado" xfId="3283" builtinId="9" hidden="1"/>
    <cellStyle name="Hipervínculo visitado" xfId="3285" builtinId="9" hidden="1"/>
    <cellStyle name="Hipervínculo visitado" xfId="3287" builtinId="9" hidden="1"/>
    <cellStyle name="Hipervínculo visitado" xfId="3289" builtinId="9" hidden="1"/>
    <cellStyle name="Hipervínculo visitado" xfId="3291" builtinId="9" hidden="1"/>
    <cellStyle name="Hipervínculo visitado" xfId="3293" builtinId="9" hidden="1"/>
    <cellStyle name="Hipervínculo visitado" xfId="3295" builtinId="9" hidden="1"/>
    <cellStyle name="Hipervínculo visitado" xfId="3297" builtinId="9" hidden="1"/>
    <cellStyle name="Hipervínculo visitado" xfId="3299" builtinId="9" hidden="1"/>
    <cellStyle name="Hipervínculo visitado" xfId="3301" builtinId="9" hidden="1"/>
    <cellStyle name="Hipervínculo visitado" xfId="3303" builtinId="9" hidden="1"/>
    <cellStyle name="Hipervínculo visitado" xfId="3305" builtinId="9" hidden="1"/>
    <cellStyle name="Hipervínculo visitado" xfId="3307" builtinId="9" hidden="1"/>
    <cellStyle name="Hipervínculo visitado" xfId="3309" builtinId="9" hidden="1"/>
    <cellStyle name="Hipervínculo visitado" xfId="3311" builtinId="9" hidden="1"/>
    <cellStyle name="Hipervínculo visitado" xfId="3313" builtinId="9" hidden="1"/>
    <cellStyle name="Hipervínculo visitado" xfId="3315" builtinId="9" hidden="1"/>
    <cellStyle name="Hipervínculo visitado" xfId="3317" builtinId="9" hidden="1"/>
    <cellStyle name="Hipervínculo visitado" xfId="3319" builtinId="9" hidden="1"/>
    <cellStyle name="Hipervínculo visitado" xfId="3321" builtinId="9" hidden="1"/>
    <cellStyle name="Hipervínculo visitado" xfId="3323" builtinId="9" hidden="1"/>
    <cellStyle name="Hipervínculo visitado" xfId="3325" builtinId="9" hidden="1"/>
    <cellStyle name="Hipervínculo visitado" xfId="3327" builtinId="9" hidden="1"/>
    <cellStyle name="Hipervínculo visitado" xfId="3329" builtinId="9" hidden="1"/>
    <cellStyle name="Hipervínculo visitado" xfId="3331" builtinId="9" hidden="1"/>
    <cellStyle name="Hipervínculo visitado" xfId="3333" builtinId="9" hidden="1"/>
    <cellStyle name="Hipervínculo visitado" xfId="3335" builtinId="9" hidden="1"/>
    <cellStyle name="Hipervínculo visitado" xfId="3337" builtinId="9" hidden="1"/>
    <cellStyle name="Hipervínculo visitado" xfId="3339" builtinId="9" hidden="1"/>
    <cellStyle name="Hipervínculo visitado" xfId="3341" builtinId="9" hidden="1"/>
    <cellStyle name="Hipervínculo visitado" xfId="3343" builtinId="9" hidden="1"/>
    <cellStyle name="Hipervínculo visitado" xfId="3345" builtinId="9" hidden="1"/>
    <cellStyle name="Hipervínculo visitado" xfId="3347" builtinId="9" hidden="1"/>
    <cellStyle name="Hipervínculo visitado" xfId="3349" builtinId="9" hidden="1"/>
    <cellStyle name="Hipervínculo visitado" xfId="3351" builtinId="9" hidden="1"/>
    <cellStyle name="Hipervínculo visitado" xfId="3353" builtinId="9" hidden="1"/>
    <cellStyle name="Hipervínculo visitado" xfId="3355" builtinId="9" hidden="1"/>
    <cellStyle name="Hipervínculo visitado" xfId="3357" builtinId="9" hidden="1"/>
    <cellStyle name="Hipervínculo visitado" xfId="3359" builtinId="9" hidden="1"/>
    <cellStyle name="Hipervínculo visitado" xfId="3361" builtinId="9" hidden="1"/>
    <cellStyle name="Hipervínculo visitado" xfId="3363" builtinId="9" hidden="1"/>
    <cellStyle name="Hipervínculo visitado" xfId="3365" builtinId="9" hidden="1"/>
    <cellStyle name="Hipervínculo visitado" xfId="3367" builtinId="9" hidden="1"/>
    <cellStyle name="Hipervínculo visitado" xfId="3369" builtinId="9" hidden="1"/>
    <cellStyle name="Hipervínculo visitado" xfId="3371" builtinId="9" hidden="1"/>
    <cellStyle name="Hipervínculo visitado" xfId="3373" builtinId="9" hidden="1"/>
    <cellStyle name="Hipervínculo visitado" xfId="3375" builtinId="9" hidden="1"/>
    <cellStyle name="Hipervínculo visitado" xfId="3377" builtinId="9" hidden="1"/>
    <cellStyle name="Hipervínculo visitado" xfId="3379" builtinId="9" hidden="1"/>
    <cellStyle name="Hipervínculo visitado" xfId="3381" builtinId="9" hidden="1"/>
    <cellStyle name="Hipervínculo visitado" xfId="3383" builtinId="9" hidden="1"/>
    <cellStyle name="Hipervínculo visitado" xfId="3385" builtinId="9" hidden="1"/>
    <cellStyle name="Hipervínculo visitado" xfId="3387" builtinId="9" hidden="1"/>
    <cellStyle name="Hipervínculo visitado" xfId="3389" builtinId="9" hidden="1"/>
    <cellStyle name="Hipervínculo visitado" xfId="3391" builtinId="9" hidden="1"/>
    <cellStyle name="Hipervínculo visitado" xfId="3393" builtinId="9" hidden="1"/>
    <cellStyle name="Hipervínculo visitado" xfId="3395" builtinId="9" hidden="1"/>
    <cellStyle name="Hipervínculo visitado" xfId="3397" builtinId="9" hidden="1"/>
    <cellStyle name="Hipervínculo visitado" xfId="3399" builtinId="9" hidden="1"/>
    <cellStyle name="Hipervínculo visitado" xfId="3401" builtinId="9" hidden="1"/>
    <cellStyle name="Hipervínculo visitado" xfId="3403" builtinId="9" hidden="1"/>
    <cellStyle name="Hipervínculo visitado" xfId="3405" builtinId="9" hidden="1"/>
    <cellStyle name="Hipervínculo visitado" xfId="3407" builtinId="9" hidden="1"/>
    <cellStyle name="Hipervínculo visitado" xfId="3409" builtinId="9" hidden="1"/>
    <cellStyle name="Hipervínculo visitado" xfId="3411" builtinId="9" hidden="1"/>
    <cellStyle name="Hipervínculo visitado" xfId="3413" builtinId="9" hidden="1"/>
    <cellStyle name="Hipervínculo visitado" xfId="3415" builtinId="9" hidden="1"/>
    <cellStyle name="Hipervínculo visitado" xfId="3417" builtinId="9" hidden="1"/>
    <cellStyle name="Hipervínculo visitado" xfId="3419" builtinId="9" hidden="1"/>
    <cellStyle name="Hipervínculo visitado" xfId="3421" builtinId="9" hidden="1"/>
    <cellStyle name="Hipervínculo visitado" xfId="3423" builtinId="9" hidden="1"/>
    <cellStyle name="Hipervínculo visitado" xfId="3425" builtinId="9" hidden="1"/>
    <cellStyle name="Hipervínculo visitado" xfId="3427" builtinId="9" hidden="1"/>
    <cellStyle name="Hipervínculo visitado" xfId="3429" builtinId="9" hidden="1"/>
    <cellStyle name="Hipervínculo visitado" xfId="3431" builtinId="9" hidden="1"/>
    <cellStyle name="Hipervínculo visitado" xfId="3433" builtinId="9" hidden="1"/>
    <cellStyle name="Hipervínculo visitado" xfId="3435" builtinId="9" hidden="1"/>
    <cellStyle name="Hipervínculo visitado" xfId="3437" builtinId="9" hidden="1"/>
    <cellStyle name="Hipervínculo visitado" xfId="3439" builtinId="9" hidden="1"/>
    <cellStyle name="Hipervínculo visitado" xfId="3441" builtinId="9" hidden="1"/>
    <cellStyle name="Hipervínculo visitado" xfId="3443" builtinId="9" hidden="1"/>
    <cellStyle name="Hipervínculo visitado" xfId="3445" builtinId="9" hidden="1"/>
    <cellStyle name="Hipervínculo visitado" xfId="3447" builtinId="9" hidden="1"/>
    <cellStyle name="Hipervínculo visitado" xfId="3449" builtinId="9" hidden="1"/>
    <cellStyle name="Hipervínculo visitado" xfId="3451" builtinId="9" hidden="1"/>
    <cellStyle name="Hipervínculo visitado" xfId="3453" builtinId="9" hidden="1"/>
    <cellStyle name="Hipervínculo visitado" xfId="3455" builtinId="9" hidden="1"/>
    <cellStyle name="Hipervínculo visitado" xfId="3457" builtinId="9" hidden="1"/>
    <cellStyle name="Hipervínculo visitado" xfId="3459" builtinId="9" hidden="1"/>
    <cellStyle name="Hipervínculo visitado" xfId="3461" builtinId="9" hidden="1"/>
    <cellStyle name="Hipervínculo visitado" xfId="3463" builtinId="9" hidden="1"/>
    <cellStyle name="Hipervínculo visitado" xfId="3465" builtinId="9" hidden="1"/>
    <cellStyle name="Hipervínculo visitado" xfId="3467" builtinId="9" hidden="1"/>
    <cellStyle name="Hipervínculo visitado" xfId="3469" builtinId="9" hidden="1"/>
    <cellStyle name="Hipervínculo visitado" xfId="3471" builtinId="9" hidden="1"/>
    <cellStyle name="Hipervínculo visitado" xfId="3473" builtinId="9" hidden="1"/>
    <cellStyle name="Hipervínculo visitado" xfId="3475" builtinId="9" hidden="1"/>
    <cellStyle name="Hipervínculo visitado" xfId="3477" builtinId="9" hidden="1"/>
    <cellStyle name="Hipervínculo visitado" xfId="3479" builtinId="9" hidden="1"/>
    <cellStyle name="Hipervínculo visitado" xfId="3481" builtinId="9" hidden="1"/>
    <cellStyle name="Hipervínculo visitado" xfId="3483" builtinId="9" hidden="1"/>
    <cellStyle name="Hipervínculo visitado" xfId="3485" builtinId="9" hidden="1"/>
    <cellStyle name="Hipervínculo visitado" xfId="3487" builtinId="9" hidden="1"/>
    <cellStyle name="Hipervínculo visitado" xfId="3489" builtinId="9" hidden="1"/>
    <cellStyle name="Hipervínculo visitado" xfId="3491" builtinId="9" hidden="1"/>
    <cellStyle name="Hipervínculo visitado" xfId="3493" builtinId="9" hidden="1"/>
    <cellStyle name="Hipervínculo visitado" xfId="3495" builtinId="9" hidden="1"/>
    <cellStyle name="Hipervínculo visitado" xfId="3497" builtinId="9" hidden="1"/>
    <cellStyle name="Hipervínculo visitado" xfId="3499" builtinId="9" hidden="1"/>
    <cellStyle name="Hipervínculo visitado" xfId="3501" builtinId="9" hidden="1"/>
    <cellStyle name="Hipervínculo visitado" xfId="3503" builtinId="9" hidden="1"/>
    <cellStyle name="Hipervínculo visitado" xfId="3505" builtinId="9" hidden="1"/>
    <cellStyle name="Hipervínculo visitado" xfId="3507" builtinId="9" hidden="1"/>
    <cellStyle name="Hipervínculo visitado" xfId="3509" builtinId="9" hidden="1"/>
    <cellStyle name="Hipervínculo visitado" xfId="3511" builtinId="9" hidden="1"/>
    <cellStyle name="Hipervínculo visitado" xfId="3513" builtinId="9" hidden="1"/>
    <cellStyle name="Hipervínculo visitado" xfId="3515" builtinId="9" hidden="1"/>
    <cellStyle name="Hipervínculo visitado" xfId="3517" builtinId="9" hidden="1"/>
    <cellStyle name="Hipervínculo visitado" xfId="3519" builtinId="9" hidden="1"/>
    <cellStyle name="Hipervínculo visitado" xfId="3521" builtinId="9" hidden="1"/>
    <cellStyle name="Hipervínculo visitado" xfId="3523" builtinId="9" hidden="1"/>
    <cellStyle name="Hipervínculo visitado" xfId="3525" builtinId="9" hidden="1"/>
    <cellStyle name="Hipervínculo visitado" xfId="3527" builtinId="9" hidden="1"/>
    <cellStyle name="Hipervínculo visitado" xfId="3529" builtinId="9" hidden="1"/>
    <cellStyle name="Hipervínculo visitado" xfId="3531" builtinId="9" hidden="1"/>
    <cellStyle name="Hipervínculo visitado" xfId="3533" builtinId="9" hidden="1"/>
    <cellStyle name="Hipervínculo visitado" xfId="3535" builtinId="9" hidden="1"/>
    <cellStyle name="Hipervínculo visitado" xfId="3537" builtinId="9" hidden="1"/>
    <cellStyle name="Hipervínculo visitado" xfId="3539" builtinId="9" hidden="1"/>
    <cellStyle name="Hipervínculo visitado" xfId="3541" builtinId="9" hidden="1"/>
    <cellStyle name="Hipervínculo visitado" xfId="3543" builtinId="9" hidden="1"/>
    <cellStyle name="Hipervínculo visitado" xfId="3545" builtinId="9" hidden="1"/>
    <cellStyle name="Hipervínculo visitado" xfId="3547" builtinId="9" hidden="1"/>
    <cellStyle name="Hipervínculo visitado" xfId="3549" builtinId="9" hidden="1"/>
    <cellStyle name="Hipervínculo visitado" xfId="3551" builtinId="9" hidden="1"/>
    <cellStyle name="Hipervínculo visitado" xfId="3553" builtinId="9" hidden="1"/>
    <cellStyle name="Hipervínculo visitado" xfId="3555" builtinId="9" hidden="1"/>
    <cellStyle name="Hipervínculo visitado" xfId="3557" builtinId="9" hidden="1"/>
    <cellStyle name="Hipervínculo visitado" xfId="3559" builtinId="9" hidden="1"/>
    <cellStyle name="Hipervínculo visitado" xfId="3561" builtinId="9" hidden="1"/>
    <cellStyle name="Hipervínculo visitado" xfId="3563" builtinId="9" hidden="1"/>
    <cellStyle name="Hipervínculo visitado" xfId="3565" builtinId="9" hidden="1"/>
    <cellStyle name="Hipervínculo visitado" xfId="3567" builtinId="9" hidden="1"/>
    <cellStyle name="Hipervínculo visitado" xfId="3569" builtinId="9" hidden="1"/>
    <cellStyle name="Hipervínculo visitado" xfId="3571" builtinId="9" hidden="1"/>
    <cellStyle name="Hipervínculo visitado" xfId="3573" builtinId="9" hidden="1"/>
    <cellStyle name="Hipervínculo visitado" xfId="3575" builtinId="9" hidden="1"/>
    <cellStyle name="Hipervínculo visitado" xfId="3577" builtinId="9" hidden="1"/>
    <cellStyle name="Hipervínculo visitado" xfId="3579" builtinId="9" hidden="1"/>
    <cellStyle name="Hipervínculo visitado" xfId="3581" builtinId="9" hidden="1"/>
    <cellStyle name="Hipervínculo visitado" xfId="3583" builtinId="9" hidden="1"/>
    <cellStyle name="Hipervínculo visitado" xfId="3585" builtinId="9" hidden="1"/>
    <cellStyle name="Hipervínculo visitado" xfId="3587" builtinId="9" hidden="1"/>
    <cellStyle name="Hipervínculo visitado" xfId="3589" builtinId="9" hidden="1"/>
    <cellStyle name="Hipervínculo visitado" xfId="3591" builtinId="9" hidden="1"/>
    <cellStyle name="Hipervínculo visitado" xfId="3593" builtinId="9" hidden="1"/>
    <cellStyle name="Hipervínculo visitado" xfId="3595" builtinId="9" hidden="1"/>
    <cellStyle name="Hipervínculo visitado" xfId="3597" builtinId="9" hidden="1"/>
    <cellStyle name="Hipervínculo visitado" xfId="3599" builtinId="9" hidden="1"/>
    <cellStyle name="Hipervínculo visitado" xfId="3601" builtinId="9" hidden="1"/>
    <cellStyle name="Hipervínculo visitado" xfId="3603" builtinId="9" hidden="1"/>
    <cellStyle name="Hipervínculo visitado" xfId="3605" builtinId="9" hidden="1"/>
    <cellStyle name="Hipervínculo visitado" xfId="3607" builtinId="9" hidden="1"/>
    <cellStyle name="Hipervínculo visitado" xfId="3609" builtinId="9" hidden="1"/>
    <cellStyle name="Hipervínculo visitado" xfId="3611" builtinId="9" hidden="1"/>
    <cellStyle name="Hipervínculo visitado" xfId="3613" builtinId="9" hidden="1"/>
    <cellStyle name="Hipervínculo visitado" xfId="3615" builtinId="9" hidden="1"/>
    <cellStyle name="Hipervínculo visitado" xfId="3617" builtinId="9" hidden="1"/>
    <cellStyle name="Hipervínculo visitado" xfId="3619" builtinId="9" hidden="1"/>
    <cellStyle name="Hipervínculo visitado" xfId="3621" builtinId="9" hidden="1"/>
    <cellStyle name="Hipervínculo visitado" xfId="3623" builtinId="9" hidden="1"/>
    <cellStyle name="Hipervínculo visitado" xfId="3625" builtinId="9" hidden="1"/>
    <cellStyle name="Hipervínculo visitado" xfId="3627" builtinId="9" hidden="1"/>
    <cellStyle name="Hipervínculo visitado" xfId="3629" builtinId="9" hidden="1"/>
    <cellStyle name="Hipervínculo visitado" xfId="3631" builtinId="9" hidden="1"/>
    <cellStyle name="Hipervínculo visitado" xfId="3633" builtinId="9" hidden="1"/>
    <cellStyle name="Hipervínculo visitado" xfId="3635" builtinId="9" hidden="1"/>
    <cellStyle name="Hipervínculo visitado" xfId="3637" builtinId="9" hidden="1"/>
    <cellStyle name="Hipervínculo visitado" xfId="3639" builtinId="9" hidden="1"/>
    <cellStyle name="Hipervínculo visitado" xfId="3641" builtinId="9" hidden="1"/>
    <cellStyle name="Hipervínculo visitado" xfId="3643" builtinId="9" hidden="1"/>
    <cellStyle name="Hipervínculo visitado" xfId="3645" builtinId="9" hidden="1"/>
    <cellStyle name="Hipervínculo visitado" xfId="3647" builtinId="9" hidden="1"/>
    <cellStyle name="Hipervínculo visitado" xfId="3649" builtinId="9" hidden="1"/>
    <cellStyle name="Hipervínculo visitado" xfId="3651" builtinId="9" hidden="1"/>
    <cellStyle name="Hipervínculo visitado" xfId="3653" builtinId="9" hidden="1"/>
    <cellStyle name="Hipervínculo visitado" xfId="3655" builtinId="9" hidden="1"/>
    <cellStyle name="Hipervínculo visitado" xfId="3657" builtinId="9" hidden="1"/>
    <cellStyle name="Hipervínculo visitado" xfId="3659" builtinId="9" hidden="1"/>
    <cellStyle name="Hipervínculo visitado" xfId="3661" builtinId="9" hidden="1"/>
    <cellStyle name="Hipervínculo visitado" xfId="3663" builtinId="9" hidden="1"/>
    <cellStyle name="Hipervínculo visitado" xfId="3665" builtinId="9" hidden="1"/>
    <cellStyle name="Hipervínculo visitado" xfId="3667" builtinId="9" hidden="1"/>
    <cellStyle name="Hipervínculo visitado" xfId="3669" builtinId="9" hidden="1"/>
    <cellStyle name="Hipervínculo visitado" xfId="3671" builtinId="9" hidden="1"/>
    <cellStyle name="Hipervínculo visitado" xfId="3673" builtinId="9" hidden="1"/>
    <cellStyle name="Hipervínculo visitado" xfId="3675" builtinId="9" hidden="1"/>
    <cellStyle name="Hipervínculo visitado" xfId="3677" builtinId="9" hidden="1"/>
    <cellStyle name="Hipervínculo visitado" xfId="3679" builtinId="9" hidden="1"/>
    <cellStyle name="Hipervínculo visitado" xfId="3681" builtinId="9" hidden="1"/>
    <cellStyle name="Hipervínculo visitado" xfId="3683" builtinId="9" hidden="1"/>
    <cellStyle name="Hipervínculo visitado" xfId="3685" builtinId="9" hidden="1"/>
    <cellStyle name="Hipervínculo visitado" xfId="3687" builtinId="9" hidden="1"/>
    <cellStyle name="Hipervínculo visitado" xfId="3689" builtinId="9" hidden="1"/>
    <cellStyle name="Hipervínculo visitado" xfId="3691" builtinId="9" hidden="1"/>
    <cellStyle name="Hipervínculo visitado" xfId="3693" builtinId="9" hidden="1"/>
    <cellStyle name="Hipervínculo visitado" xfId="3695" builtinId="9" hidden="1"/>
    <cellStyle name="Hipervínculo visitado" xfId="3697" builtinId="9" hidden="1"/>
    <cellStyle name="Hipervínculo visitado" xfId="3699" builtinId="9" hidden="1"/>
    <cellStyle name="Hipervínculo visitado" xfId="3701" builtinId="9" hidden="1"/>
    <cellStyle name="Hipervínculo visitado" xfId="3703" builtinId="9" hidden="1"/>
    <cellStyle name="Hipervínculo visitado" xfId="3705" builtinId="9" hidden="1"/>
    <cellStyle name="Hipervínculo visitado" xfId="3707" builtinId="9" hidden="1"/>
    <cellStyle name="Hipervínculo visitado" xfId="3709" builtinId="9" hidden="1"/>
    <cellStyle name="Hipervínculo visitado" xfId="3711" builtinId="9" hidden="1"/>
    <cellStyle name="Hipervínculo visitado" xfId="3713" builtinId="9" hidden="1"/>
    <cellStyle name="Hipervínculo visitado" xfId="3715" builtinId="9" hidden="1"/>
    <cellStyle name="Hipervínculo visitado" xfId="3717" builtinId="9" hidden="1"/>
    <cellStyle name="Hipervínculo visitado" xfId="3719" builtinId="9" hidden="1"/>
    <cellStyle name="Hipervínculo visitado" xfId="3721" builtinId="9" hidden="1"/>
    <cellStyle name="Hipervínculo visitado" xfId="3723" builtinId="9" hidden="1"/>
    <cellStyle name="Hipervínculo visitado" xfId="3725" builtinId="9" hidden="1"/>
    <cellStyle name="Hipervínculo visitado" xfId="3727" builtinId="9" hidden="1"/>
    <cellStyle name="Hipervínculo visitado" xfId="3729" builtinId="9" hidden="1"/>
    <cellStyle name="Hipervínculo visitado" xfId="3731" builtinId="9" hidden="1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1455</xdr:row>
      <xdr:rowOff>50800</xdr:rowOff>
    </xdr:from>
    <xdr:to>
      <xdr:col>1</xdr:col>
      <xdr:colOff>228600</xdr:colOff>
      <xdr:row>1456</xdr:row>
      <xdr:rowOff>88900</xdr:rowOff>
    </xdr:to>
    <xdr:sp macro="" textlink="">
      <xdr:nvSpPr>
        <xdr:cNvPr id="3073" name="Control 1" hidden="1">
          <a:extLst>
            <a:ext uri="{63B3BB69-23CF-44E3-9099-C40C66FF867C}">
              <a14:compatExt xmlns:a14="http://schemas.microsoft.com/office/drawing/2010/main" spid="_x0000_s3073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1455</xdr:row>
      <xdr:rowOff>50800</xdr:rowOff>
    </xdr:from>
    <xdr:to>
      <xdr:col>3</xdr:col>
      <xdr:colOff>228600</xdr:colOff>
      <xdr:row>1456</xdr:row>
      <xdr:rowOff>88900</xdr:rowOff>
    </xdr:to>
    <xdr:sp macro="" textlink="">
      <xdr:nvSpPr>
        <xdr:cNvPr id="3074" name="Control 2" hidden="1">
          <a:extLst>
            <a:ext uri="{63B3BB69-23CF-44E3-9099-C40C66FF867C}">
              <a14:compatExt xmlns:a14="http://schemas.microsoft.com/office/drawing/2010/main" spid="_x0000_s307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1455</xdr:row>
      <xdr:rowOff>50800</xdr:rowOff>
    </xdr:from>
    <xdr:to>
      <xdr:col>3</xdr:col>
      <xdr:colOff>228600</xdr:colOff>
      <xdr:row>1456</xdr:row>
      <xdr:rowOff>88900</xdr:rowOff>
    </xdr:to>
    <xdr:sp macro="" textlink="">
      <xdr:nvSpPr>
        <xdr:cNvPr id="3075" name="Control 3" hidden="1">
          <a:extLst>
            <a:ext uri="{63B3BB69-23CF-44E3-9099-C40C66FF867C}">
              <a14:compatExt xmlns:a14="http://schemas.microsoft.com/office/drawing/2010/main" spid="_x0000_s3075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1455</xdr:row>
      <xdr:rowOff>50800</xdr:rowOff>
    </xdr:from>
    <xdr:to>
      <xdr:col>3</xdr:col>
      <xdr:colOff>228600</xdr:colOff>
      <xdr:row>1456</xdr:row>
      <xdr:rowOff>88900</xdr:rowOff>
    </xdr:to>
    <xdr:sp macro="" textlink="">
      <xdr:nvSpPr>
        <xdr:cNvPr id="3076" name="Control 4" hidden="1">
          <a:extLst>
            <a:ext uri="{63B3BB69-23CF-44E3-9099-C40C66FF867C}">
              <a14:compatExt xmlns:a14="http://schemas.microsoft.com/office/drawing/2010/main" spid="_x0000_s3076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1455</xdr:row>
      <xdr:rowOff>50800</xdr:rowOff>
    </xdr:from>
    <xdr:to>
      <xdr:col>3</xdr:col>
      <xdr:colOff>228600</xdr:colOff>
      <xdr:row>1456</xdr:row>
      <xdr:rowOff>88900</xdr:rowOff>
    </xdr:to>
    <xdr:sp macro="" textlink="">
      <xdr:nvSpPr>
        <xdr:cNvPr id="3077" name="Control 5" hidden="1">
          <a:extLst>
            <a:ext uri="{63B3BB69-23CF-44E3-9099-C40C66FF867C}">
              <a14:compatExt xmlns:a14="http://schemas.microsoft.com/office/drawing/2010/main" spid="_x0000_s3077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28</xdr:col>
      <xdr:colOff>1168400</xdr:colOff>
      <xdr:row>1455</xdr:row>
      <xdr:rowOff>50800</xdr:rowOff>
    </xdr:from>
    <xdr:to>
      <xdr:col>28</xdr:col>
      <xdr:colOff>1397000</xdr:colOff>
      <xdr:row>1456</xdr:row>
      <xdr:rowOff>88900</xdr:rowOff>
    </xdr:to>
    <xdr:sp macro="" textlink="">
      <xdr:nvSpPr>
        <xdr:cNvPr id="3078" name="Control 6" hidden="1">
          <a:extLst>
            <a:ext uri="{63B3BB69-23CF-44E3-9099-C40C66FF867C}">
              <a14:compatExt xmlns:a14="http://schemas.microsoft.com/office/drawing/2010/main" spid="_x0000_s3078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28</xdr:col>
      <xdr:colOff>1168400</xdr:colOff>
      <xdr:row>1455</xdr:row>
      <xdr:rowOff>50800</xdr:rowOff>
    </xdr:from>
    <xdr:to>
      <xdr:col>28</xdr:col>
      <xdr:colOff>1397000</xdr:colOff>
      <xdr:row>1456</xdr:row>
      <xdr:rowOff>88900</xdr:rowOff>
    </xdr:to>
    <xdr:sp macro="" textlink="">
      <xdr:nvSpPr>
        <xdr:cNvPr id="3079" name="Control 7" hidden="1">
          <a:extLst>
            <a:ext uri="{63B3BB69-23CF-44E3-9099-C40C66FF867C}">
              <a14:compatExt xmlns:a14="http://schemas.microsoft.com/office/drawing/2010/main" spid="_x0000_s3079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28</xdr:col>
      <xdr:colOff>1168400</xdr:colOff>
      <xdr:row>1455</xdr:row>
      <xdr:rowOff>50800</xdr:rowOff>
    </xdr:from>
    <xdr:to>
      <xdr:col>28</xdr:col>
      <xdr:colOff>1397000</xdr:colOff>
      <xdr:row>1456</xdr:row>
      <xdr:rowOff>88900</xdr:rowOff>
    </xdr:to>
    <xdr:sp macro="" textlink="">
      <xdr:nvSpPr>
        <xdr:cNvPr id="3080" name="Control 8" hidden="1">
          <a:extLst>
            <a:ext uri="{63B3BB69-23CF-44E3-9099-C40C66FF867C}">
              <a14:compatExt xmlns:a14="http://schemas.microsoft.com/office/drawing/2010/main" spid="_x0000_s3080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29</xdr:col>
      <xdr:colOff>50800</xdr:colOff>
      <xdr:row>1455</xdr:row>
      <xdr:rowOff>50800</xdr:rowOff>
    </xdr:from>
    <xdr:to>
      <xdr:col>30</xdr:col>
      <xdr:colOff>228600</xdr:colOff>
      <xdr:row>1456</xdr:row>
      <xdr:rowOff>88900</xdr:rowOff>
    </xdr:to>
    <xdr:sp macro="" textlink="">
      <xdr:nvSpPr>
        <xdr:cNvPr id="3081" name="Control 9" hidden="1">
          <a:extLst>
            <a:ext uri="{63B3BB69-23CF-44E3-9099-C40C66FF867C}">
              <a14:compatExt xmlns:a14="http://schemas.microsoft.com/office/drawing/2010/main" spid="_x0000_s3081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30</xdr:col>
      <xdr:colOff>381000</xdr:colOff>
      <xdr:row>1455</xdr:row>
      <xdr:rowOff>50800</xdr:rowOff>
    </xdr:from>
    <xdr:to>
      <xdr:col>30</xdr:col>
      <xdr:colOff>609600</xdr:colOff>
      <xdr:row>1456</xdr:row>
      <xdr:rowOff>88900</xdr:rowOff>
    </xdr:to>
    <xdr:sp macro="" textlink="">
      <xdr:nvSpPr>
        <xdr:cNvPr id="3082" name="Control 10" hidden="1">
          <a:extLst>
            <a:ext uri="{63B3BB69-23CF-44E3-9099-C40C66FF867C}">
              <a14:compatExt xmlns:a14="http://schemas.microsoft.com/office/drawing/2010/main" spid="_x0000_s3082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>
    <xdr:from>
      <xdr:col>2</xdr:col>
      <xdr:colOff>0</xdr:colOff>
      <xdr:row>1456</xdr:row>
      <xdr:rowOff>170180</xdr:rowOff>
    </xdr:from>
    <xdr:to>
      <xdr:col>3</xdr:col>
      <xdr:colOff>1686560</xdr:colOff>
      <xdr:row>1466</xdr:row>
      <xdr:rowOff>106680</xdr:rowOff>
    </xdr:to>
    <xdr:sp macro="" textlink="">
      <xdr:nvSpPr>
        <xdr:cNvPr id="17" name="Cuadro de texto 1"/>
        <xdr:cNvSpPr txBox="1">
          <a:spLocks noChangeArrowheads="1"/>
        </xdr:cNvSpPr>
      </xdr:nvSpPr>
      <xdr:spPr bwMode="auto">
        <a:xfrm>
          <a:off x="1473200" y="797704780"/>
          <a:ext cx="348996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  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 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______________________________________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 b="1">
              <a:effectLst/>
              <a:latin typeface="Arial"/>
              <a:ea typeface="Cambria"/>
              <a:cs typeface="Times New Roman"/>
            </a:rPr>
            <a:t>MTRO.</a:t>
          </a:r>
          <a:r>
            <a:rPr lang="es-MX" sz="1200" b="1" baseline="0">
              <a:effectLst/>
              <a:latin typeface="Arial"/>
              <a:ea typeface="Cambria"/>
              <a:cs typeface="Times New Roman"/>
            </a:rPr>
            <a:t> MAURICIO VARGAS ANDALUZ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Arial"/>
              <a:ea typeface="Calibri"/>
              <a:cs typeface="Times New Roman"/>
            </a:rPr>
            <a:t>COORDINADOR</a:t>
          </a:r>
          <a:r>
            <a:rPr lang="es-ES" sz="1100" baseline="0">
              <a:effectLst/>
              <a:latin typeface="Arial"/>
              <a:ea typeface="Calibri"/>
              <a:cs typeface="Times New Roman"/>
            </a:rPr>
            <a:t> GENERAL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200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81280</xdr:colOff>
      <xdr:row>1456</xdr:row>
      <xdr:rowOff>33020</xdr:rowOff>
    </xdr:from>
    <xdr:to>
      <xdr:col>26</xdr:col>
      <xdr:colOff>807720</xdr:colOff>
      <xdr:row>1466</xdr:row>
      <xdr:rowOff>160020</xdr:rowOff>
    </xdr:to>
    <xdr:sp macro="" textlink="">
      <xdr:nvSpPr>
        <xdr:cNvPr id="18" name="Cuadro de texto 2"/>
        <xdr:cNvSpPr txBox="1">
          <a:spLocks noChangeArrowheads="1"/>
        </xdr:cNvSpPr>
      </xdr:nvSpPr>
      <xdr:spPr bwMode="auto">
        <a:xfrm>
          <a:off x="5059680" y="797567620"/>
          <a:ext cx="387604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 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___________________________________________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 b="1">
              <a:effectLst/>
              <a:latin typeface="Arial"/>
              <a:ea typeface="Cambria"/>
              <a:cs typeface="Arial"/>
            </a:rPr>
            <a:t>LIC.</a:t>
          </a:r>
          <a:r>
            <a:rPr lang="es-MX" sz="1200" b="1" baseline="0">
              <a:effectLst/>
              <a:latin typeface="Arial"/>
              <a:ea typeface="Cambria"/>
              <a:cs typeface="Arial"/>
            </a:rPr>
            <a:t> ELOINA SUSANA DIAS BEJAR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Arial"/>
              <a:ea typeface="Calibri"/>
              <a:cs typeface="Times New Roman"/>
            </a:rPr>
            <a:t>DELEGADA</a:t>
          </a:r>
          <a:r>
            <a:rPr lang="es-ES" sz="1100" baseline="0">
              <a:effectLst/>
              <a:latin typeface="Arial"/>
              <a:ea typeface="Calibri"/>
              <a:cs typeface="Times New Roman"/>
            </a:rPr>
            <a:t> ADMINISTRATIVA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200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>
    <xdr:from>
      <xdr:col>26</xdr:col>
      <xdr:colOff>1066800</xdr:colOff>
      <xdr:row>1456</xdr:row>
      <xdr:rowOff>0</xdr:rowOff>
    </xdr:from>
    <xdr:to>
      <xdr:col>28</xdr:col>
      <xdr:colOff>2682240</xdr:colOff>
      <xdr:row>1465</xdr:row>
      <xdr:rowOff>50800</xdr:rowOff>
    </xdr:to>
    <xdr:sp macro="" textlink="">
      <xdr:nvSpPr>
        <xdr:cNvPr id="19" name="Cuadro de texto 2"/>
        <xdr:cNvSpPr txBox="1">
          <a:spLocks noChangeArrowheads="1"/>
        </xdr:cNvSpPr>
      </xdr:nvSpPr>
      <xdr:spPr bwMode="auto">
        <a:xfrm>
          <a:off x="9194800" y="797534600"/>
          <a:ext cx="4028440" cy="165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 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 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>
              <a:effectLst/>
              <a:latin typeface="Arial"/>
              <a:ea typeface="Cambria"/>
              <a:cs typeface="Times New Roman"/>
            </a:rPr>
            <a:t>____________________________________________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1200" b="1">
              <a:effectLst/>
              <a:latin typeface="Arial"/>
              <a:ea typeface="Cambria"/>
              <a:cs typeface="Arial"/>
            </a:rPr>
            <a:t>ING.</a:t>
          </a:r>
          <a:r>
            <a:rPr lang="es-MX" sz="1200" b="1" baseline="0">
              <a:effectLst/>
              <a:latin typeface="Arial"/>
              <a:ea typeface="Cambria"/>
              <a:cs typeface="Arial"/>
            </a:rPr>
            <a:t> MARIO TINOCO MALDONADO</a:t>
          </a:r>
          <a:endParaRPr lang="es-MX" sz="1100">
            <a:effectLst/>
            <a:latin typeface="Cambria"/>
            <a:ea typeface="Cambria"/>
            <a:cs typeface="Times New Roman"/>
          </a:endParaRPr>
        </a:p>
        <a:p>
          <a:pPr marR="51435" algn="ctr"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Arial"/>
              <a:ea typeface="Calibri"/>
              <a:cs typeface="Times New Roman"/>
            </a:rPr>
            <a:t>JEFE</a:t>
          </a:r>
          <a:r>
            <a:rPr lang="es-ES" sz="1100" baseline="0">
              <a:effectLst/>
              <a:latin typeface="Arial"/>
              <a:ea typeface="Calibri"/>
              <a:cs typeface="Times New Roman"/>
            </a:rPr>
            <a:t> DE DEPARTAMENTO DE RECURSOS </a:t>
          </a:r>
          <a:r>
            <a:rPr lang="es-ES" sz="1100">
              <a:effectLst/>
              <a:latin typeface="Arial"/>
              <a:ea typeface="Calibri"/>
              <a:cs typeface="Times New Roman"/>
            </a:rPr>
            <a:t>MATERIALES Y SERVICIOS GENERALES</a:t>
          </a:r>
          <a:endParaRPr lang="es-MX" sz="1100">
            <a:effectLst/>
            <a:latin typeface="Calibri"/>
            <a:ea typeface="Calibri"/>
            <a:cs typeface="Times New Roman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ES" sz="1200">
              <a:effectLst/>
              <a:latin typeface="Calibri"/>
              <a:ea typeface="Calibri"/>
              <a:cs typeface="Times New Roman"/>
            </a:rPr>
            <a:t> </a:t>
          </a:r>
          <a:endParaRPr lang="es-MX" sz="1100">
            <a:effectLst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/>
  <dimension ref="A1:AF1453"/>
  <sheetViews>
    <sheetView tabSelected="1" workbookViewId="0">
      <selection activeCell="A8" sqref="A8"/>
    </sheetView>
  </sheetViews>
  <sheetFormatPr baseColWidth="10" defaultRowHeight="14" x14ac:dyDescent="0"/>
  <cols>
    <col min="1" max="1" width="8.6640625" style="1" customWidth="1"/>
    <col min="2" max="2" width="8.5" style="12" customWidth="1"/>
    <col min="3" max="3" width="23.6640625" style="1" customWidth="1"/>
    <col min="4" max="4" width="22.33203125" style="38" customWidth="1"/>
    <col min="5" max="5" width="22.33203125" style="1" customWidth="1"/>
    <col min="6" max="6" width="19" style="1" customWidth="1"/>
    <col min="7" max="13" width="19" style="1" hidden="1" customWidth="1"/>
    <col min="14" max="14" width="14" style="1" hidden="1" customWidth="1"/>
    <col min="15" max="15" width="13.5" style="1" hidden="1" customWidth="1"/>
    <col min="16" max="16" width="14.6640625" style="1" hidden="1" customWidth="1"/>
    <col min="17" max="17" width="15" style="1" hidden="1" customWidth="1"/>
    <col min="18" max="18" width="14.6640625" style="1" hidden="1" customWidth="1"/>
    <col min="19" max="20" width="14.33203125" style="1" hidden="1" customWidth="1"/>
    <col min="21" max="21" width="13.6640625" style="1" hidden="1" customWidth="1"/>
    <col min="22" max="22" width="13.33203125" style="1" hidden="1" customWidth="1"/>
    <col min="23" max="23" width="13.83203125" style="1" hidden="1" customWidth="1"/>
    <col min="24" max="24" width="14.33203125" style="1" hidden="1" customWidth="1"/>
    <col min="25" max="25" width="13.83203125" style="1" hidden="1" customWidth="1"/>
    <col min="26" max="26" width="15.6640625" style="1" hidden="1" customWidth="1"/>
    <col min="27" max="27" width="15.6640625" style="1" customWidth="1"/>
    <col min="28" max="28" width="16" style="1" customWidth="1"/>
    <col min="29" max="29" width="49.83203125" style="6" customWidth="1"/>
    <col min="30" max="30" width="20.33203125" style="1" hidden="1" customWidth="1"/>
    <col min="31" max="16384" width="10.83203125" style="1"/>
  </cols>
  <sheetData>
    <row r="1" spans="1:30" ht="20">
      <c r="A1" s="12" t="s">
        <v>1719</v>
      </c>
      <c r="B1" s="12" t="s">
        <v>1719</v>
      </c>
      <c r="C1" s="95" t="s">
        <v>2379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</row>
    <row r="2" spans="1:30" ht="20">
      <c r="A2" s="12" t="s">
        <v>1719</v>
      </c>
      <c r="B2" s="12" t="s">
        <v>1719</v>
      </c>
      <c r="C2" s="95" t="s">
        <v>2791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</row>
    <row r="3" spans="1:30" ht="20">
      <c r="A3" s="12" t="s">
        <v>1719</v>
      </c>
      <c r="B3" s="12" t="s">
        <v>1719</v>
      </c>
      <c r="C3" s="95" t="s">
        <v>2537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</row>
    <row r="4" spans="1:30" ht="20">
      <c r="A4" s="12" t="s">
        <v>1719</v>
      </c>
      <c r="B4" s="12" t="s">
        <v>1719</v>
      </c>
      <c r="C4" s="52"/>
      <c r="D4" s="34"/>
      <c r="E4" s="11"/>
      <c r="F4" s="11"/>
      <c r="G4" s="11"/>
      <c r="H4" s="11"/>
      <c r="I4" s="17"/>
      <c r="J4" s="18"/>
      <c r="K4" s="23"/>
      <c r="L4" s="31"/>
      <c r="M4" s="25"/>
      <c r="N4" s="24"/>
      <c r="O4" s="24"/>
      <c r="P4" s="25"/>
      <c r="Q4" s="27"/>
      <c r="R4" s="27"/>
      <c r="S4" s="27"/>
      <c r="T4" s="28"/>
      <c r="U4" s="28"/>
      <c r="V4" s="28"/>
      <c r="W4" s="28"/>
      <c r="X4" s="28"/>
      <c r="Y4" s="28"/>
      <c r="Z4" s="11"/>
      <c r="AA4" s="52"/>
      <c r="AB4" s="11"/>
      <c r="AC4" s="19"/>
    </row>
    <row r="5" spans="1:30" ht="15.75" customHeight="1">
      <c r="B5" s="87" t="s">
        <v>469</v>
      </c>
      <c r="C5" s="89" t="s">
        <v>461</v>
      </c>
      <c r="D5" s="89" t="s">
        <v>462</v>
      </c>
      <c r="E5" s="87" t="s">
        <v>465</v>
      </c>
      <c r="F5" s="93" t="s">
        <v>463</v>
      </c>
      <c r="G5" s="13" t="s">
        <v>466</v>
      </c>
      <c r="H5" s="13" t="s">
        <v>466</v>
      </c>
      <c r="I5" s="13" t="s">
        <v>466</v>
      </c>
      <c r="J5" s="13" t="s">
        <v>466</v>
      </c>
      <c r="K5" s="13" t="s">
        <v>466</v>
      </c>
      <c r="L5" s="26" t="s">
        <v>466</v>
      </c>
      <c r="M5" s="26" t="s">
        <v>466</v>
      </c>
      <c r="N5" s="96" t="s">
        <v>2719</v>
      </c>
      <c r="O5" s="97"/>
      <c r="P5" s="97"/>
      <c r="Q5" s="97"/>
      <c r="R5" s="97"/>
      <c r="S5" s="97"/>
      <c r="T5" s="97"/>
      <c r="U5" s="97"/>
      <c r="V5" s="97"/>
      <c r="W5" s="97"/>
      <c r="X5" s="97"/>
      <c r="Y5" s="98"/>
      <c r="Z5" s="13" t="s">
        <v>2384</v>
      </c>
      <c r="AA5" s="58" t="s">
        <v>2384</v>
      </c>
      <c r="AB5" s="93" t="s">
        <v>467</v>
      </c>
      <c r="AC5" s="93" t="s">
        <v>464</v>
      </c>
      <c r="AD5" s="93" t="s">
        <v>2267</v>
      </c>
    </row>
    <row r="6" spans="1:30" ht="15.75" customHeight="1">
      <c r="B6" s="88"/>
      <c r="C6" s="90"/>
      <c r="D6" s="90"/>
      <c r="E6" s="88"/>
      <c r="F6" s="94"/>
      <c r="G6" s="14">
        <v>2018</v>
      </c>
      <c r="H6" s="14">
        <v>2019</v>
      </c>
      <c r="I6" s="14">
        <v>2020</v>
      </c>
      <c r="J6" s="14">
        <v>2021</v>
      </c>
      <c r="K6" s="14">
        <v>2022</v>
      </c>
      <c r="L6" s="14">
        <v>2023</v>
      </c>
      <c r="M6" s="14" t="s">
        <v>2386</v>
      </c>
      <c r="N6" s="14" t="s">
        <v>2225</v>
      </c>
      <c r="O6" s="14" t="s">
        <v>2226</v>
      </c>
      <c r="P6" s="14" t="s">
        <v>2227</v>
      </c>
      <c r="Q6" s="14" t="s">
        <v>2376</v>
      </c>
      <c r="R6" s="14" t="s">
        <v>2377</v>
      </c>
      <c r="S6" s="14" t="s">
        <v>2378</v>
      </c>
      <c r="T6" s="14" t="s">
        <v>2385</v>
      </c>
      <c r="U6" s="14" t="s">
        <v>2380</v>
      </c>
      <c r="V6" s="14" t="s">
        <v>2391</v>
      </c>
      <c r="W6" s="14" t="s">
        <v>2381</v>
      </c>
      <c r="X6" s="14" t="s">
        <v>2382</v>
      </c>
      <c r="Y6" s="14" t="s">
        <v>2383</v>
      </c>
      <c r="Z6" s="14" t="s">
        <v>2568</v>
      </c>
      <c r="AA6" s="59" t="s">
        <v>2394</v>
      </c>
      <c r="AB6" s="94"/>
      <c r="AC6" s="94"/>
      <c r="AD6" s="94"/>
    </row>
    <row r="7" spans="1:30" ht="68.25" customHeight="1">
      <c r="B7" s="78">
        <v>1</v>
      </c>
      <c r="C7" s="56" t="s">
        <v>1638</v>
      </c>
      <c r="D7" s="62" t="s">
        <v>540</v>
      </c>
      <c r="E7" s="42" t="s">
        <v>1705</v>
      </c>
      <c r="F7" s="43">
        <v>1196.1300000000001</v>
      </c>
      <c r="G7" s="44">
        <v>0</v>
      </c>
      <c r="H7" s="44">
        <v>0</v>
      </c>
      <c r="I7" s="44">
        <f>SUM(F7*10%)</f>
        <v>119.61300000000001</v>
      </c>
      <c r="J7" s="44">
        <f>SUM(F7*10%)</f>
        <v>119.61300000000001</v>
      </c>
      <c r="K7" s="44">
        <f>SUM(F7*10%)</f>
        <v>119.61300000000001</v>
      </c>
      <c r="L7" s="44">
        <v>119.61299999999999</v>
      </c>
      <c r="M7" s="44">
        <f t="shared" ref="M7:M73" si="0">SUM(G7:L7)</f>
        <v>478.45200000000006</v>
      </c>
      <c r="N7" s="44">
        <f t="shared" ref="N7:N38" si="1">SUM(F7*10%)/12</f>
        <v>9.9677500000000006</v>
      </c>
      <c r="O7" s="44">
        <f t="shared" ref="O7:O38" si="2">SUM(F7*10%)/12</f>
        <v>9.9677500000000006</v>
      </c>
      <c r="P7" s="44">
        <f t="shared" ref="P7:P38" si="3">SUM(F7*10%)/12</f>
        <v>9.9677500000000006</v>
      </c>
      <c r="Q7" s="44">
        <f t="shared" ref="Q7:Q38" si="4">SUM(F7*10%)/12</f>
        <v>9.9677500000000006</v>
      </c>
      <c r="R7" s="44">
        <f t="shared" ref="R7:R38" si="5">SUM(F7*10%)/12</f>
        <v>9.9677500000000006</v>
      </c>
      <c r="S7" s="44">
        <f t="shared" ref="S7:S38" si="6">SUM(F7*10%)/12</f>
        <v>9.9677500000000006</v>
      </c>
      <c r="T7" s="44">
        <f t="shared" ref="T7:T38" si="7">SUM(F7*10%)/12</f>
        <v>9.9677500000000006</v>
      </c>
      <c r="U7" s="44">
        <f t="shared" ref="U7:U38" si="8">SUM(F7*10%)/12</f>
        <v>9.9677500000000006</v>
      </c>
      <c r="V7" s="44">
        <f t="shared" ref="V7:V38" si="9">SUM(F7*10%)/12</f>
        <v>9.9677500000000006</v>
      </c>
      <c r="W7" s="44">
        <f t="shared" ref="W7:W38" si="10">SUM(F7*10%)/12</f>
        <v>9.9677500000000006</v>
      </c>
      <c r="X7" s="44">
        <f t="shared" ref="X7:X38" si="11">SUM(F7*10%)/12</f>
        <v>9.9677500000000006</v>
      </c>
      <c r="Y7" s="44">
        <f t="shared" ref="Y7:Y38" si="12">SUM(F7*10%)/12</f>
        <v>9.9677500000000006</v>
      </c>
      <c r="Z7" s="44">
        <f>SUM(N7:Y7)</f>
        <v>119.61299999999999</v>
      </c>
      <c r="AA7" s="44">
        <f>SUM(M7+Z7)</f>
        <v>598.06500000000005</v>
      </c>
      <c r="AB7" s="44">
        <f>SUM(F7-AA7)</f>
        <v>598.06500000000005</v>
      </c>
      <c r="AC7" s="40" t="s">
        <v>557</v>
      </c>
      <c r="AD7" s="40" t="s">
        <v>2268</v>
      </c>
    </row>
    <row r="8" spans="1:30" ht="42">
      <c r="B8" s="79">
        <f t="shared" ref="B8:B83" si="13">B7+1</f>
        <v>2</v>
      </c>
      <c r="C8" s="55" t="s">
        <v>1720</v>
      </c>
      <c r="D8" s="63" t="s">
        <v>540</v>
      </c>
      <c r="E8" s="45" t="s">
        <v>1708</v>
      </c>
      <c r="F8" s="46">
        <v>1196.1300000000001</v>
      </c>
      <c r="G8" s="47">
        <v>0</v>
      </c>
      <c r="H8" s="47">
        <v>0</v>
      </c>
      <c r="I8" s="47">
        <f>SUM(F8*10%)</f>
        <v>119.61300000000001</v>
      </c>
      <c r="J8" s="47">
        <f>SUM(F8*10%)</f>
        <v>119.61300000000001</v>
      </c>
      <c r="K8" s="47">
        <f>SUM(F8*10%)</f>
        <v>119.61300000000001</v>
      </c>
      <c r="L8" s="47">
        <v>119.61299999999999</v>
      </c>
      <c r="M8" s="47">
        <f t="shared" si="0"/>
        <v>478.45200000000006</v>
      </c>
      <c r="N8" s="47">
        <f t="shared" si="1"/>
        <v>9.9677500000000006</v>
      </c>
      <c r="O8" s="47">
        <f t="shared" si="2"/>
        <v>9.9677500000000006</v>
      </c>
      <c r="P8" s="47">
        <f t="shared" si="3"/>
        <v>9.9677500000000006</v>
      </c>
      <c r="Q8" s="47">
        <f t="shared" si="4"/>
        <v>9.9677500000000006</v>
      </c>
      <c r="R8" s="47">
        <f t="shared" si="5"/>
        <v>9.9677500000000006</v>
      </c>
      <c r="S8" s="47">
        <f t="shared" si="6"/>
        <v>9.9677500000000006</v>
      </c>
      <c r="T8" s="47">
        <f t="shared" si="7"/>
        <v>9.9677500000000006</v>
      </c>
      <c r="U8" s="47">
        <f t="shared" si="8"/>
        <v>9.9677500000000006</v>
      </c>
      <c r="V8" s="47">
        <f t="shared" si="9"/>
        <v>9.9677500000000006</v>
      </c>
      <c r="W8" s="47">
        <f t="shared" si="10"/>
        <v>9.9677500000000006</v>
      </c>
      <c r="X8" s="47">
        <f t="shared" si="11"/>
        <v>9.9677500000000006</v>
      </c>
      <c r="Y8" s="47">
        <f t="shared" si="12"/>
        <v>9.9677500000000006</v>
      </c>
      <c r="Z8" s="47">
        <f t="shared" ref="Z8:Z74" si="14">SUM(N8:Y8)</f>
        <v>119.61299999999999</v>
      </c>
      <c r="AA8" s="47">
        <f t="shared" ref="AA8:AA74" si="15">SUM(M8+Z8)</f>
        <v>598.06500000000005</v>
      </c>
      <c r="AB8" s="47">
        <f t="shared" ref="AB8:AB74" si="16">SUM(F8-AA8)</f>
        <v>598.06500000000005</v>
      </c>
      <c r="AC8" s="32" t="s">
        <v>558</v>
      </c>
      <c r="AD8" s="32" t="s">
        <v>2269</v>
      </c>
    </row>
    <row r="9" spans="1:30" ht="42">
      <c r="B9" s="79">
        <f t="shared" si="13"/>
        <v>3</v>
      </c>
      <c r="C9" s="55" t="s">
        <v>399</v>
      </c>
      <c r="D9" s="63" t="s">
        <v>34</v>
      </c>
      <c r="E9" s="45" t="s">
        <v>1705</v>
      </c>
      <c r="F9" s="47">
        <v>3600</v>
      </c>
      <c r="G9" s="47">
        <f>SUM(F9)*10/100</f>
        <v>360</v>
      </c>
      <c r="H9" s="47">
        <f>SUM(F9)*10/100</f>
        <v>360</v>
      </c>
      <c r="I9" s="47">
        <f t="shared" ref="I9:I55" si="17">SUM(F9)*10/100</f>
        <v>360</v>
      </c>
      <c r="J9" s="47">
        <f t="shared" ref="J9:J55" si="18">SUM(F9)*10/100</f>
        <v>360</v>
      </c>
      <c r="K9" s="47">
        <f t="shared" ref="K9:K55" si="19">SUM(F9)*10/100</f>
        <v>360</v>
      </c>
      <c r="L9" s="47">
        <v>360</v>
      </c>
      <c r="M9" s="47">
        <f t="shared" si="0"/>
        <v>2160</v>
      </c>
      <c r="N9" s="47">
        <f t="shared" si="1"/>
        <v>30</v>
      </c>
      <c r="O9" s="47">
        <f t="shared" si="2"/>
        <v>30</v>
      </c>
      <c r="P9" s="47">
        <f t="shared" si="3"/>
        <v>30</v>
      </c>
      <c r="Q9" s="47">
        <f t="shared" si="4"/>
        <v>30</v>
      </c>
      <c r="R9" s="47">
        <f t="shared" si="5"/>
        <v>30</v>
      </c>
      <c r="S9" s="47">
        <f t="shared" si="6"/>
        <v>30</v>
      </c>
      <c r="T9" s="47">
        <f t="shared" si="7"/>
        <v>30</v>
      </c>
      <c r="U9" s="47">
        <f t="shared" si="8"/>
        <v>30</v>
      </c>
      <c r="V9" s="47">
        <f t="shared" si="9"/>
        <v>30</v>
      </c>
      <c r="W9" s="47">
        <f t="shared" si="10"/>
        <v>30</v>
      </c>
      <c r="X9" s="47">
        <f t="shared" si="11"/>
        <v>30</v>
      </c>
      <c r="Y9" s="47">
        <f t="shared" si="12"/>
        <v>30</v>
      </c>
      <c r="Z9" s="47">
        <f t="shared" si="14"/>
        <v>360</v>
      </c>
      <c r="AA9" s="47">
        <f t="shared" si="15"/>
        <v>2520</v>
      </c>
      <c r="AB9" s="47">
        <f t="shared" si="16"/>
        <v>1080</v>
      </c>
      <c r="AC9" s="32" t="s">
        <v>559</v>
      </c>
      <c r="AD9" s="32" t="s">
        <v>2270</v>
      </c>
    </row>
    <row r="10" spans="1:30" ht="42">
      <c r="B10" s="79">
        <f t="shared" si="13"/>
        <v>4</v>
      </c>
      <c r="C10" s="55" t="s">
        <v>398</v>
      </c>
      <c r="D10" s="35" t="s">
        <v>34</v>
      </c>
      <c r="E10" s="45" t="s">
        <v>1705</v>
      </c>
      <c r="F10" s="46">
        <v>3600</v>
      </c>
      <c r="G10" s="47">
        <f>SUM(F10)*10/100</f>
        <v>360</v>
      </c>
      <c r="H10" s="47">
        <f>SUM(F10)*10/100</f>
        <v>360</v>
      </c>
      <c r="I10" s="47">
        <f t="shared" si="17"/>
        <v>360</v>
      </c>
      <c r="J10" s="47">
        <f t="shared" si="18"/>
        <v>360</v>
      </c>
      <c r="K10" s="47">
        <f t="shared" si="19"/>
        <v>360</v>
      </c>
      <c r="L10" s="47">
        <v>360</v>
      </c>
      <c r="M10" s="47">
        <f t="shared" si="0"/>
        <v>2160</v>
      </c>
      <c r="N10" s="47">
        <f t="shared" si="1"/>
        <v>30</v>
      </c>
      <c r="O10" s="47">
        <f t="shared" si="2"/>
        <v>30</v>
      </c>
      <c r="P10" s="47">
        <f t="shared" si="3"/>
        <v>30</v>
      </c>
      <c r="Q10" s="47">
        <f t="shared" si="4"/>
        <v>30</v>
      </c>
      <c r="R10" s="47">
        <f t="shared" si="5"/>
        <v>30</v>
      </c>
      <c r="S10" s="47">
        <f t="shared" si="6"/>
        <v>30</v>
      </c>
      <c r="T10" s="47">
        <f t="shared" si="7"/>
        <v>30</v>
      </c>
      <c r="U10" s="47">
        <f t="shared" si="8"/>
        <v>30</v>
      </c>
      <c r="V10" s="47">
        <f t="shared" si="9"/>
        <v>30</v>
      </c>
      <c r="W10" s="47">
        <f t="shared" si="10"/>
        <v>30</v>
      </c>
      <c r="X10" s="47">
        <f t="shared" si="11"/>
        <v>30</v>
      </c>
      <c r="Y10" s="47">
        <f t="shared" si="12"/>
        <v>30</v>
      </c>
      <c r="Z10" s="47">
        <f t="shared" si="14"/>
        <v>360</v>
      </c>
      <c r="AA10" s="47">
        <f t="shared" si="15"/>
        <v>2520</v>
      </c>
      <c r="AB10" s="47">
        <f t="shared" si="16"/>
        <v>1080</v>
      </c>
      <c r="AC10" s="32" t="s">
        <v>560</v>
      </c>
      <c r="AD10" s="32" t="s">
        <v>2270</v>
      </c>
    </row>
    <row r="11" spans="1:30" ht="28">
      <c r="B11" s="79">
        <f t="shared" si="13"/>
        <v>5</v>
      </c>
      <c r="C11" s="55" t="s">
        <v>548</v>
      </c>
      <c r="D11" s="35" t="s">
        <v>34</v>
      </c>
      <c r="E11" s="45" t="s">
        <v>1708</v>
      </c>
      <c r="F11" s="46">
        <v>18908</v>
      </c>
      <c r="G11" s="47">
        <v>0</v>
      </c>
      <c r="H11" s="47">
        <v>0</v>
      </c>
      <c r="I11" s="47">
        <f t="shared" si="17"/>
        <v>1890.8</v>
      </c>
      <c r="J11" s="47">
        <f t="shared" si="18"/>
        <v>1890.8</v>
      </c>
      <c r="K11" s="47">
        <f t="shared" si="19"/>
        <v>1890.8</v>
      </c>
      <c r="L11" s="47">
        <v>1890.8</v>
      </c>
      <c r="M11" s="47">
        <f t="shared" si="0"/>
        <v>7563.2</v>
      </c>
      <c r="N11" s="47">
        <f t="shared" si="1"/>
        <v>157.56666666666669</v>
      </c>
      <c r="O11" s="47">
        <f t="shared" si="2"/>
        <v>157.56666666666669</v>
      </c>
      <c r="P11" s="47">
        <f t="shared" si="3"/>
        <v>157.56666666666669</v>
      </c>
      <c r="Q11" s="47">
        <f t="shared" si="4"/>
        <v>157.56666666666669</v>
      </c>
      <c r="R11" s="47">
        <f t="shared" si="5"/>
        <v>157.56666666666669</v>
      </c>
      <c r="S11" s="47">
        <f t="shared" si="6"/>
        <v>157.56666666666669</v>
      </c>
      <c r="T11" s="47">
        <f t="shared" si="7"/>
        <v>157.56666666666669</v>
      </c>
      <c r="U11" s="47">
        <f t="shared" si="8"/>
        <v>157.56666666666669</v>
      </c>
      <c r="V11" s="47">
        <f t="shared" si="9"/>
        <v>157.56666666666669</v>
      </c>
      <c r="W11" s="47">
        <f t="shared" si="10"/>
        <v>157.56666666666669</v>
      </c>
      <c r="X11" s="47">
        <f t="shared" si="11"/>
        <v>157.56666666666669</v>
      </c>
      <c r="Y11" s="47">
        <f t="shared" si="12"/>
        <v>157.56666666666669</v>
      </c>
      <c r="Z11" s="47">
        <f t="shared" si="14"/>
        <v>1890.8</v>
      </c>
      <c r="AA11" s="47">
        <f t="shared" si="15"/>
        <v>9454</v>
      </c>
      <c r="AB11" s="47">
        <f t="shared" si="16"/>
        <v>9454</v>
      </c>
      <c r="AC11" s="32" t="s">
        <v>561</v>
      </c>
      <c r="AD11" s="32" t="s">
        <v>2269</v>
      </c>
    </row>
    <row r="12" spans="1:30" ht="28">
      <c r="B12" s="79">
        <f t="shared" si="13"/>
        <v>6</v>
      </c>
      <c r="C12" s="55" t="s">
        <v>549</v>
      </c>
      <c r="D12" s="35" t="s">
        <v>34</v>
      </c>
      <c r="E12" s="45" t="s">
        <v>1708</v>
      </c>
      <c r="F12" s="46">
        <v>47270</v>
      </c>
      <c r="G12" s="47">
        <v>0</v>
      </c>
      <c r="H12" s="47">
        <v>0</v>
      </c>
      <c r="I12" s="47">
        <f t="shared" si="17"/>
        <v>4727</v>
      </c>
      <c r="J12" s="47">
        <f t="shared" si="18"/>
        <v>4727</v>
      </c>
      <c r="K12" s="47">
        <f t="shared" si="19"/>
        <v>4727</v>
      </c>
      <c r="L12" s="47">
        <v>4727</v>
      </c>
      <c r="M12" s="47">
        <f t="shared" si="0"/>
        <v>18908</v>
      </c>
      <c r="N12" s="47">
        <f t="shared" si="1"/>
        <v>393.91666666666669</v>
      </c>
      <c r="O12" s="47">
        <f t="shared" si="2"/>
        <v>393.91666666666669</v>
      </c>
      <c r="P12" s="47">
        <f t="shared" si="3"/>
        <v>393.91666666666669</v>
      </c>
      <c r="Q12" s="47">
        <f t="shared" si="4"/>
        <v>393.91666666666669</v>
      </c>
      <c r="R12" s="47">
        <f t="shared" si="5"/>
        <v>393.91666666666669</v>
      </c>
      <c r="S12" s="47">
        <f t="shared" si="6"/>
        <v>393.91666666666669</v>
      </c>
      <c r="T12" s="47">
        <f t="shared" si="7"/>
        <v>393.91666666666669</v>
      </c>
      <c r="U12" s="47">
        <f t="shared" si="8"/>
        <v>393.91666666666669</v>
      </c>
      <c r="V12" s="47">
        <f t="shared" si="9"/>
        <v>393.91666666666669</v>
      </c>
      <c r="W12" s="47">
        <f t="shared" si="10"/>
        <v>393.91666666666669</v>
      </c>
      <c r="X12" s="47">
        <f t="shared" si="11"/>
        <v>393.91666666666669</v>
      </c>
      <c r="Y12" s="47">
        <f t="shared" si="12"/>
        <v>393.91666666666669</v>
      </c>
      <c r="Z12" s="47">
        <f t="shared" si="14"/>
        <v>4727</v>
      </c>
      <c r="AA12" s="47">
        <f t="shared" si="15"/>
        <v>23635</v>
      </c>
      <c r="AB12" s="47">
        <f t="shared" si="16"/>
        <v>23635</v>
      </c>
      <c r="AC12" s="32" t="s">
        <v>562</v>
      </c>
      <c r="AD12" s="32" t="s">
        <v>2269</v>
      </c>
    </row>
    <row r="13" spans="1:30" ht="28">
      <c r="B13" s="79">
        <f t="shared" si="13"/>
        <v>7</v>
      </c>
      <c r="C13" s="55" t="s">
        <v>550</v>
      </c>
      <c r="D13" s="35" t="s">
        <v>34</v>
      </c>
      <c r="E13" s="45" t="s">
        <v>1708</v>
      </c>
      <c r="F13" s="46">
        <v>108165.36</v>
      </c>
      <c r="G13" s="47">
        <v>0</v>
      </c>
      <c r="H13" s="47">
        <v>0</v>
      </c>
      <c r="I13" s="47">
        <f t="shared" si="17"/>
        <v>10816.536</v>
      </c>
      <c r="J13" s="47">
        <f t="shared" si="18"/>
        <v>10816.536</v>
      </c>
      <c r="K13" s="47">
        <f t="shared" si="19"/>
        <v>10816.536</v>
      </c>
      <c r="L13" s="47">
        <v>10816.536</v>
      </c>
      <c r="M13" s="47">
        <f t="shared" si="0"/>
        <v>43266.144</v>
      </c>
      <c r="N13" s="47">
        <f t="shared" si="1"/>
        <v>901.37800000000004</v>
      </c>
      <c r="O13" s="47">
        <f t="shared" si="2"/>
        <v>901.37800000000004</v>
      </c>
      <c r="P13" s="47">
        <f t="shared" si="3"/>
        <v>901.37800000000004</v>
      </c>
      <c r="Q13" s="47">
        <f t="shared" si="4"/>
        <v>901.37800000000004</v>
      </c>
      <c r="R13" s="47">
        <f t="shared" si="5"/>
        <v>901.37800000000004</v>
      </c>
      <c r="S13" s="47">
        <f t="shared" si="6"/>
        <v>901.37800000000004</v>
      </c>
      <c r="T13" s="47">
        <f t="shared" si="7"/>
        <v>901.37800000000004</v>
      </c>
      <c r="U13" s="47">
        <f t="shared" si="8"/>
        <v>901.37800000000004</v>
      </c>
      <c r="V13" s="47">
        <f t="shared" si="9"/>
        <v>901.37800000000004</v>
      </c>
      <c r="W13" s="47">
        <f t="shared" si="10"/>
        <v>901.37800000000004</v>
      </c>
      <c r="X13" s="47">
        <f t="shared" si="11"/>
        <v>901.37800000000004</v>
      </c>
      <c r="Y13" s="47">
        <f t="shared" si="12"/>
        <v>901.37800000000004</v>
      </c>
      <c r="Z13" s="47">
        <f t="shared" si="14"/>
        <v>10816.536</v>
      </c>
      <c r="AA13" s="47">
        <f t="shared" si="15"/>
        <v>54082.68</v>
      </c>
      <c r="AB13" s="47">
        <f t="shared" si="16"/>
        <v>54082.68</v>
      </c>
      <c r="AC13" s="32" t="s">
        <v>563</v>
      </c>
      <c r="AD13" s="32" t="s">
        <v>2269</v>
      </c>
    </row>
    <row r="14" spans="1:30" ht="28">
      <c r="B14" s="79">
        <f t="shared" si="13"/>
        <v>8</v>
      </c>
      <c r="C14" s="55" t="s">
        <v>551</v>
      </c>
      <c r="D14" s="35" t="s">
        <v>34</v>
      </c>
      <c r="E14" s="45" t="s">
        <v>1708</v>
      </c>
      <c r="F14" s="46">
        <v>108165.36</v>
      </c>
      <c r="G14" s="47">
        <v>0</v>
      </c>
      <c r="H14" s="47">
        <v>0</v>
      </c>
      <c r="I14" s="47">
        <f t="shared" si="17"/>
        <v>10816.536</v>
      </c>
      <c r="J14" s="47">
        <f t="shared" si="18"/>
        <v>10816.536</v>
      </c>
      <c r="K14" s="47">
        <f t="shared" si="19"/>
        <v>10816.536</v>
      </c>
      <c r="L14" s="47">
        <v>10816.536</v>
      </c>
      <c r="M14" s="47">
        <f t="shared" si="0"/>
        <v>43266.144</v>
      </c>
      <c r="N14" s="47">
        <f t="shared" si="1"/>
        <v>901.37800000000004</v>
      </c>
      <c r="O14" s="47">
        <f t="shared" si="2"/>
        <v>901.37800000000004</v>
      </c>
      <c r="P14" s="47">
        <f t="shared" si="3"/>
        <v>901.37800000000004</v>
      </c>
      <c r="Q14" s="47">
        <f t="shared" si="4"/>
        <v>901.37800000000004</v>
      </c>
      <c r="R14" s="47">
        <f t="shared" si="5"/>
        <v>901.37800000000004</v>
      </c>
      <c r="S14" s="47">
        <f t="shared" si="6"/>
        <v>901.37800000000004</v>
      </c>
      <c r="T14" s="47">
        <f t="shared" si="7"/>
        <v>901.37800000000004</v>
      </c>
      <c r="U14" s="47">
        <f t="shared" si="8"/>
        <v>901.37800000000004</v>
      </c>
      <c r="V14" s="47">
        <f t="shared" si="9"/>
        <v>901.37800000000004</v>
      </c>
      <c r="W14" s="47">
        <f t="shared" si="10"/>
        <v>901.37800000000004</v>
      </c>
      <c r="X14" s="47">
        <f t="shared" si="11"/>
        <v>901.37800000000004</v>
      </c>
      <c r="Y14" s="47">
        <f t="shared" si="12"/>
        <v>901.37800000000004</v>
      </c>
      <c r="Z14" s="47">
        <f t="shared" si="14"/>
        <v>10816.536</v>
      </c>
      <c r="AA14" s="47">
        <f t="shared" si="15"/>
        <v>54082.68</v>
      </c>
      <c r="AB14" s="47">
        <f t="shared" si="16"/>
        <v>54082.68</v>
      </c>
      <c r="AC14" s="32" t="s">
        <v>564</v>
      </c>
      <c r="AD14" s="32" t="s">
        <v>2269</v>
      </c>
    </row>
    <row r="15" spans="1:30" ht="28">
      <c r="B15" s="79">
        <f t="shared" si="13"/>
        <v>9</v>
      </c>
      <c r="C15" s="55" t="s">
        <v>552</v>
      </c>
      <c r="D15" s="35" t="s">
        <v>34</v>
      </c>
      <c r="E15" s="45" t="s">
        <v>1708</v>
      </c>
      <c r="F15" s="46">
        <v>108165.36</v>
      </c>
      <c r="G15" s="47">
        <v>0</v>
      </c>
      <c r="H15" s="47">
        <v>0</v>
      </c>
      <c r="I15" s="47">
        <f t="shared" si="17"/>
        <v>10816.536</v>
      </c>
      <c r="J15" s="47">
        <f t="shared" si="18"/>
        <v>10816.536</v>
      </c>
      <c r="K15" s="47">
        <f t="shared" si="19"/>
        <v>10816.536</v>
      </c>
      <c r="L15" s="47">
        <v>10816.536</v>
      </c>
      <c r="M15" s="47">
        <f t="shared" si="0"/>
        <v>43266.144</v>
      </c>
      <c r="N15" s="47">
        <f t="shared" si="1"/>
        <v>901.37800000000004</v>
      </c>
      <c r="O15" s="47">
        <f t="shared" si="2"/>
        <v>901.37800000000004</v>
      </c>
      <c r="P15" s="47">
        <f t="shared" si="3"/>
        <v>901.37800000000004</v>
      </c>
      <c r="Q15" s="47">
        <f t="shared" si="4"/>
        <v>901.37800000000004</v>
      </c>
      <c r="R15" s="47">
        <f t="shared" si="5"/>
        <v>901.37800000000004</v>
      </c>
      <c r="S15" s="47">
        <f t="shared" si="6"/>
        <v>901.37800000000004</v>
      </c>
      <c r="T15" s="47">
        <f t="shared" si="7"/>
        <v>901.37800000000004</v>
      </c>
      <c r="U15" s="47">
        <f t="shared" si="8"/>
        <v>901.37800000000004</v>
      </c>
      <c r="V15" s="47">
        <f t="shared" si="9"/>
        <v>901.37800000000004</v>
      </c>
      <c r="W15" s="47">
        <f t="shared" si="10"/>
        <v>901.37800000000004</v>
      </c>
      <c r="X15" s="47">
        <f t="shared" si="11"/>
        <v>901.37800000000004</v>
      </c>
      <c r="Y15" s="47">
        <f t="shared" si="12"/>
        <v>901.37800000000004</v>
      </c>
      <c r="Z15" s="47">
        <f t="shared" si="14"/>
        <v>10816.536</v>
      </c>
      <c r="AA15" s="47">
        <f t="shared" si="15"/>
        <v>54082.68</v>
      </c>
      <c r="AB15" s="47">
        <f t="shared" si="16"/>
        <v>54082.68</v>
      </c>
      <c r="AC15" s="32" t="s">
        <v>565</v>
      </c>
      <c r="AD15" s="32" t="s">
        <v>2269</v>
      </c>
    </row>
    <row r="16" spans="1:30" ht="28">
      <c r="B16" s="79">
        <f t="shared" si="13"/>
        <v>10</v>
      </c>
      <c r="C16" s="55" t="s">
        <v>553</v>
      </c>
      <c r="D16" s="35" t="s">
        <v>34</v>
      </c>
      <c r="E16" s="45" t="s">
        <v>1708</v>
      </c>
      <c r="F16" s="46">
        <v>108165.36</v>
      </c>
      <c r="G16" s="47">
        <v>0</v>
      </c>
      <c r="H16" s="47">
        <v>0</v>
      </c>
      <c r="I16" s="47">
        <f t="shared" si="17"/>
        <v>10816.536</v>
      </c>
      <c r="J16" s="47">
        <f t="shared" si="18"/>
        <v>10816.536</v>
      </c>
      <c r="K16" s="47">
        <f t="shared" si="19"/>
        <v>10816.536</v>
      </c>
      <c r="L16" s="47">
        <v>10816.536</v>
      </c>
      <c r="M16" s="47">
        <f t="shared" si="0"/>
        <v>43266.144</v>
      </c>
      <c r="N16" s="47">
        <f t="shared" si="1"/>
        <v>901.37800000000004</v>
      </c>
      <c r="O16" s="47">
        <f t="shared" si="2"/>
        <v>901.37800000000004</v>
      </c>
      <c r="P16" s="47">
        <f t="shared" si="3"/>
        <v>901.37800000000004</v>
      </c>
      <c r="Q16" s="47">
        <f t="shared" si="4"/>
        <v>901.37800000000004</v>
      </c>
      <c r="R16" s="47">
        <f t="shared" si="5"/>
        <v>901.37800000000004</v>
      </c>
      <c r="S16" s="47">
        <f t="shared" si="6"/>
        <v>901.37800000000004</v>
      </c>
      <c r="T16" s="47">
        <f t="shared" si="7"/>
        <v>901.37800000000004</v>
      </c>
      <c r="U16" s="47">
        <f t="shared" si="8"/>
        <v>901.37800000000004</v>
      </c>
      <c r="V16" s="47">
        <f t="shared" si="9"/>
        <v>901.37800000000004</v>
      </c>
      <c r="W16" s="47">
        <f t="shared" si="10"/>
        <v>901.37800000000004</v>
      </c>
      <c r="X16" s="47">
        <f t="shared" si="11"/>
        <v>901.37800000000004</v>
      </c>
      <c r="Y16" s="47">
        <f t="shared" si="12"/>
        <v>901.37800000000004</v>
      </c>
      <c r="Z16" s="47">
        <f t="shared" si="14"/>
        <v>10816.536</v>
      </c>
      <c r="AA16" s="47">
        <f t="shared" si="15"/>
        <v>54082.68</v>
      </c>
      <c r="AB16" s="47">
        <f t="shared" si="16"/>
        <v>54082.68</v>
      </c>
      <c r="AC16" s="32" t="s">
        <v>566</v>
      </c>
      <c r="AD16" s="32" t="s">
        <v>2269</v>
      </c>
    </row>
    <row r="17" spans="2:30" ht="28">
      <c r="B17" s="79">
        <f t="shared" si="13"/>
        <v>11</v>
      </c>
      <c r="C17" s="55" t="s">
        <v>554</v>
      </c>
      <c r="D17" s="35" t="s">
        <v>34</v>
      </c>
      <c r="E17" s="45" t="s">
        <v>1708</v>
      </c>
      <c r="F17" s="46">
        <v>108165.36</v>
      </c>
      <c r="G17" s="47">
        <v>0</v>
      </c>
      <c r="H17" s="47">
        <v>0</v>
      </c>
      <c r="I17" s="47">
        <f t="shared" si="17"/>
        <v>10816.536</v>
      </c>
      <c r="J17" s="47">
        <f t="shared" si="18"/>
        <v>10816.536</v>
      </c>
      <c r="K17" s="47">
        <f t="shared" si="19"/>
        <v>10816.536</v>
      </c>
      <c r="L17" s="47">
        <v>10816.536</v>
      </c>
      <c r="M17" s="47">
        <f t="shared" si="0"/>
        <v>43266.144</v>
      </c>
      <c r="N17" s="47">
        <f t="shared" si="1"/>
        <v>901.37800000000004</v>
      </c>
      <c r="O17" s="47">
        <f t="shared" si="2"/>
        <v>901.37800000000004</v>
      </c>
      <c r="P17" s="47">
        <f t="shared" si="3"/>
        <v>901.37800000000004</v>
      </c>
      <c r="Q17" s="47">
        <f t="shared" si="4"/>
        <v>901.37800000000004</v>
      </c>
      <c r="R17" s="47">
        <f t="shared" si="5"/>
        <v>901.37800000000004</v>
      </c>
      <c r="S17" s="47">
        <f t="shared" si="6"/>
        <v>901.37800000000004</v>
      </c>
      <c r="T17" s="47">
        <f t="shared" si="7"/>
        <v>901.37800000000004</v>
      </c>
      <c r="U17" s="47">
        <f t="shared" si="8"/>
        <v>901.37800000000004</v>
      </c>
      <c r="V17" s="47">
        <f t="shared" si="9"/>
        <v>901.37800000000004</v>
      </c>
      <c r="W17" s="47">
        <f t="shared" si="10"/>
        <v>901.37800000000004</v>
      </c>
      <c r="X17" s="47">
        <f t="shared" si="11"/>
        <v>901.37800000000004</v>
      </c>
      <c r="Y17" s="47">
        <f t="shared" si="12"/>
        <v>901.37800000000004</v>
      </c>
      <c r="Z17" s="47">
        <f t="shared" si="14"/>
        <v>10816.536</v>
      </c>
      <c r="AA17" s="47">
        <f t="shared" si="15"/>
        <v>54082.68</v>
      </c>
      <c r="AB17" s="47">
        <f t="shared" si="16"/>
        <v>54082.68</v>
      </c>
      <c r="AC17" s="32" t="s">
        <v>567</v>
      </c>
      <c r="AD17" s="32" t="s">
        <v>2269</v>
      </c>
    </row>
    <row r="18" spans="2:30" ht="28">
      <c r="B18" s="79">
        <f t="shared" si="13"/>
        <v>12</v>
      </c>
      <c r="C18" s="55" t="s">
        <v>555</v>
      </c>
      <c r="D18" s="35" t="s">
        <v>34</v>
      </c>
      <c r="E18" s="45" t="s">
        <v>1708</v>
      </c>
      <c r="F18" s="46">
        <v>108165.36</v>
      </c>
      <c r="G18" s="47">
        <v>0</v>
      </c>
      <c r="H18" s="47">
        <v>0</v>
      </c>
      <c r="I18" s="47">
        <f t="shared" si="17"/>
        <v>10816.536</v>
      </c>
      <c r="J18" s="47">
        <f t="shared" si="18"/>
        <v>10816.536</v>
      </c>
      <c r="K18" s="47">
        <f t="shared" si="19"/>
        <v>10816.536</v>
      </c>
      <c r="L18" s="47">
        <v>10816.536</v>
      </c>
      <c r="M18" s="47">
        <f t="shared" si="0"/>
        <v>43266.144</v>
      </c>
      <c r="N18" s="47">
        <f t="shared" si="1"/>
        <v>901.37800000000004</v>
      </c>
      <c r="O18" s="47">
        <f t="shared" si="2"/>
        <v>901.37800000000004</v>
      </c>
      <c r="P18" s="47">
        <f t="shared" si="3"/>
        <v>901.37800000000004</v>
      </c>
      <c r="Q18" s="47">
        <f t="shared" si="4"/>
        <v>901.37800000000004</v>
      </c>
      <c r="R18" s="47">
        <f t="shared" si="5"/>
        <v>901.37800000000004</v>
      </c>
      <c r="S18" s="47">
        <f t="shared" si="6"/>
        <v>901.37800000000004</v>
      </c>
      <c r="T18" s="47">
        <f t="shared" si="7"/>
        <v>901.37800000000004</v>
      </c>
      <c r="U18" s="47">
        <f t="shared" si="8"/>
        <v>901.37800000000004</v>
      </c>
      <c r="V18" s="47">
        <f t="shared" si="9"/>
        <v>901.37800000000004</v>
      </c>
      <c r="W18" s="47">
        <f t="shared" si="10"/>
        <v>901.37800000000004</v>
      </c>
      <c r="X18" s="47">
        <f t="shared" si="11"/>
        <v>901.37800000000004</v>
      </c>
      <c r="Y18" s="47">
        <f t="shared" si="12"/>
        <v>901.37800000000004</v>
      </c>
      <c r="Z18" s="47">
        <f t="shared" si="14"/>
        <v>10816.536</v>
      </c>
      <c r="AA18" s="47">
        <f t="shared" si="15"/>
        <v>54082.68</v>
      </c>
      <c r="AB18" s="47">
        <f t="shared" si="16"/>
        <v>54082.68</v>
      </c>
      <c r="AC18" s="32" t="s">
        <v>568</v>
      </c>
      <c r="AD18" s="32" t="s">
        <v>2269</v>
      </c>
    </row>
    <row r="19" spans="2:30" ht="42">
      <c r="B19" s="79">
        <f t="shared" si="13"/>
        <v>13</v>
      </c>
      <c r="C19" s="55" t="s">
        <v>451</v>
      </c>
      <c r="D19" s="35" t="s">
        <v>21</v>
      </c>
      <c r="E19" s="45" t="s">
        <v>1705</v>
      </c>
      <c r="F19" s="46">
        <v>1200</v>
      </c>
      <c r="G19" s="47">
        <f t="shared" ref="G19:G77" si="20">SUM(F19)*10/100</f>
        <v>120</v>
      </c>
      <c r="H19" s="47">
        <f t="shared" ref="H19:H60" si="21">SUM(F19)*10/100</f>
        <v>120</v>
      </c>
      <c r="I19" s="47">
        <f t="shared" si="17"/>
        <v>120</v>
      </c>
      <c r="J19" s="47">
        <f t="shared" si="18"/>
        <v>120</v>
      </c>
      <c r="K19" s="47">
        <f t="shared" si="19"/>
        <v>120</v>
      </c>
      <c r="L19" s="47">
        <v>120</v>
      </c>
      <c r="M19" s="47">
        <f t="shared" si="0"/>
        <v>720</v>
      </c>
      <c r="N19" s="47">
        <f t="shared" si="1"/>
        <v>10</v>
      </c>
      <c r="O19" s="47">
        <f t="shared" si="2"/>
        <v>10</v>
      </c>
      <c r="P19" s="47">
        <f t="shared" si="3"/>
        <v>10</v>
      </c>
      <c r="Q19" s="47">
        <f t="shared" si="4"/>
        <v>10</v>
      </c>
      <c r="R19" s="47">
        <f t="shared" si="5"/>
        <v>10</v>
      </c>
      <c r="S19" s="47">
        <f t="shared" si="6"/>
        <v>10</v>
      </c>
      <c r="T19" s="47">
        <f t="shared" si="7"/>
        <v>10</v>
      </c>
      <c r="U19" s="47">
        <f t="shared" si="8"/>
        <v>10</v>
      </c>
      <c r="V19" s="47">
        <f t="shared" si="9"/>
        <v>10</v>
      </c>
      <c r="W19" s="47">
        <f t="shared" si="10"/>
        <v>10</v>
      </c>
      <c r="X19" s="47">
        <f t="shared" si="11"/>
        <v>10</v>
      </c>
      <c r="Y19" s="47">
        <f t="shared" si="12"/>
        <v>10</v>
      </c>
      <c r="Z19" s="47">
        <f t="shared" si="14"/>
        <v>120</v>
      </c>
      <c r="AA19" s="47">
        <f t="shared" si="15"/>
        <v>840</v>
      </c>
      <c r="AB19" s="47">
        <f t="shared" si="16"/>
        <v>360</v>
      </c>
      <c r="AC19" s="32" t="s">
        <v>569</v>
      </c>
      <c r="AD19" s="32" t="s">
        <v>2270</v>
      </c>
    </row>
    <row r="20" spans="2:30" ht="56">
      <c r="B20" s="79">
        <f t="shared" si="13"/>
        <v>14</v>
      </c>
      <c r="C20" s="55" t="s">
        <v>397</v>
      </c>
      <c r="D20" s="35" t="s">
        <v>21</v>
      </c>
      <c r="E20" s="45" t="s">
        <v>1706</v>
      </c>
      <c r="F20" s="46">
        <v>1200</v>
      </c>
      <c r="G20" s="47">
        <f t="shared" si="20"/>
        <v>120</v>
      </c>
      <c r="H20" s="47">
        <f t="shared" si="21"/>
        <v>120</v>
      </c>
      <c r="I20" s="47">
        <f t="shared" si="17"/>
        <v>120</v>
      </c>
      <c r="J20" s="47">
        <f t="shared" si="18"/>
        <v>120</v>
      </c>
      <c r="K20" s="47">
        <f t="shared" si="19"/>
        <v>120</v>
      </c>
      <c r="L20" s="47">
        <v>120</v>
      </c>
      <c r="M20" s="47">
        <f t="shared" si="0"/>
        <v>720</v>
      </c>
      <c r="N20" s="47">
        <f t="shared" si="1"/>
        <v>10</v>
      </c>
      <c r="O20" s="47">
        <f t="shared" si="2"/>
        <v>10</v>
      </c>
      <c r="P20" s="47">
        <f t="shared" si="3"/>
        <v>10</v>
      </c>
      <c r="Q20" s="47">
        <f t="shared" si="4"/>
        <v>10</v>
      </c>
      <c r="R20" s="47">
        <f t="shared" si="5"/>
        <v>10</v>
      </c>
      <c r="S20" s="47">
        <f t="shared" si="6"/>
        <v>10</v>
      </c>
      <c r="T20" s="47">
        <f t="shared" si="7"/>
        <v>10</v>
      </c>
      <c r="U20" s="47">
        <f t="shared" si="8"/>
        <v>10</v>
      </c>
      <c r="V20" s="47">
        <f t="shared" si="9"/>
        <v>10</v>
      </c>
      <c r="W20" s="47">
        <f t="shared" si="10"/>
        <v>10</v>
      </c>
      <c r="X20" s="47">
        <f t="shared" si="11"/>
        <v>10</v>
      </c>
      <c r="Y20" s="47">
        <f t="shared" si="12"/>
        <v>10</v>
      </c>
      <c r="Z20" s="47">
        <f t="shared" si="14"/>
        <v>120</v>
      </c>
      <c r="AA20" s="47">
        <f t="shared" si="15"/>
        <v>840</v>
      </c>
      <c r="AB20" s="47">
        <f t="shared" si="16"/>
        <v>360</v>
      </c>
      <c r="AC20" s="32" t="s">
        <v>570</v>
      </c>
      <c r="AD20" s="32" t="s">
        <v>2271</v>
      </c>
    </row>
    <row r="21" spans="2:30" ht="42">
      <c r="B21" s="79">
        <f t="shared" si="13"/>
        <v>15</v>
      </c>
      <c r="C21" s="55" t="s">
        <v>1639</v>
      </c>
      <c r="D21" s="35" t="s">
        <v>21</v>
      </c>
      <c r="E21" s="45" t="s">
        <v>1709</v>
      </c>
      <c r="F21" s="46">
        <v>1200</v>
      </c>
      <c r="G21" s="47">
        <f t="shared" si="20"/>
        <v>120</v>
      </c>
      <c r="H21" s="47">
        <f t="shared" si="21"/>
        <v>120</v>
      </c>
      <c r="I21" s="47">
        <f t="shared" si="17"/>
        <v>120</v>
      </c>
      <c r="J21" s="47">
        <f t="shared" si="18"/>
        <v>120</v>
      </c>
      <c r="K21" s="47">
        <f t="shared" si="19"/>
        <v>120</v>
      </c>
      <c r="L21" s="47">
        <v>120</v>
      </c>
      <c r="M21" s="47">
        <f t="shared" si="0"/>
        <v>720</v>
      </c>
      <c r="N21" s="47">
        <f t="shared" si="1"/>
        <v>10</v>
      </c>
      <c r="O21" s="47">
        <f t="shared" si="2"/>
        <v>10</v>
      </c>
      <c r="P21" s="47">
        <f t="shared" si="3"/>
        <v>10</v>
      </c>
      <c r="Q21" s="47">
        <f t="shared" si="4"/>
        <v>10</v>
      </c>
      <c r="R21" s="47">
        <f t="shared" si="5"/>
        <v>10</v>
      </c>
      <c r="S21" s="47">
        <f t="shared" si="6"/>
        <v>10</v>
      </c>
      <c r="T21" s="47">
        <f t="shared" si="7"/>
        <v>10</v>
      </c>
      <c r="U21" s="47">
        <f t="shared" si="8"/>
        <v>10</v>
      </c>
      <c r="V21" s="47">
        <f t="shared" si="9"/>
        <v>10</v>
      </c>
      <c r="W21" s="47">
        <f t="shared" si="10"/>
        <v>10</v>
      </c>
      <c r="X21" s="47">
        <f t="shared" si="11"/>
        <v>10</v>
      </c>
      <c r="Y21" s="47">
        <f t="shared" si="12"/>
        <v>10</v>
      </c>
      <c r="Z21" s="47">
        <f t="shared" si="14"/>
        <v>120</v>
      </c>
      <c r="AA21" s="47">
        <f t="shared" si="15"/>
        <v>840</v>
      </c>
      <c r="AB21" s="47">
        <f t="shared" si="16"/>
        <v>360</v>
      </c>
      <c r="AC21" s="32" t="s">
        <v>571</v>
      </c>
      <c r="AD21" s="32" t="s">
        <v>2272</v>
      </c>
    </row>
    <row r="22" spans="2:30" ht="56">
      <c r="B22" s="79">
        <f t="shared" si="13"/>
        <v>16</v>
      </c>
      <c r="C22" s="55" t="s">
        <v>1721</v>
      </c>
      <c r="D22" s="35" t="s">
        <v>21</v>
      </c>
      <c r="E22" s="45" t="s">
        <v>1705</v>
      </c>
      <c r="F22" s="46">
        <v>1659</v>
      </c>
      <c r="G22" s="47">
        <f t="shared" si="20"/>
        <v>165.9</v>
      </c>
      <c r="H22" s="47">
        <f t="shared" si="21"/>
        <v>165.9</v>
      </c>
      <c r="I22" s="47">
        <f t="shared" si="17"/>
        <v>165.9</v>
      </c>
      <c r="J22" s="47">
        <f t="shared" si="18"/>
        <v>165.9</v>
      </c>
      <c r="K22" s="47">
        <f t="shared" si="19"/>
        <v>165.9</v>
      </c>
      <c r="L22" s="47">
        <v>165.89999999999998</v>
      </c>
      <c r="M22" s="47">
        <f t="shared" si="0"/>
        <v>995.4</v>
      </c>
      <c r="N22" s="47">
        <f t="shared" si="1"/>
        <v>13.825000000000001</v>
      </c>
      <c r="O22" s="47">
        <f t="shared" si="2"/>
        <v>13.825000000000001</v>
      </c>
      <c r="P22" s="47">
        <f t="shared" si="3"/>
        <v>13.825000000000001</v>
      </c>
      <c r="Q22" s="47">
        <f t="shared" si="4"/>
        <v>13.825000000000001</v>
      </c>
      <c r="R22" s="47">
        <f t="shared" si="5"/>
        <v>13.825000000000001</v>
      </c>
      <c r="S22" s="47">
        <f t="shared" si="6"/>
        <v>13.825000000000001</v>
      </c>
      <c r="T22" s="47">
        <f t="shared" si="7"/>
        <v>13.825000000000001</v>
      </c>
      <c r="U22" s="47">
        <f t="shared" si="8"/>
        <v>13.825000000000001</v>
      </c>
      <c r="V22" s="47">
        <f t="shared" si="9"/>
        <v>13.825000000000001</v>
      </c>
      <c r="W22" s="47">
        <f t="shared" si="10"/>
        <v>13.825000000000001</v>
      </c>
      <c r="X22" s="47">
        <f t="shared" si="11"/>
        <v>13.825000000000001</v>
      </c>
      <c r="Y22" s="47">
        <f t="shared" si="12"/>
        <v>13.825000000000001</v>
      </c>
      <c r="Z22" s="47">
        <f t="shared" si="14"/>
        <v>165.89999999999998</v>
      </c>
      <c r="AA22" s="47">
        <f t="shared" si="15"/>
        <v>1161.3</v>
      </c>
      <c r="AB22" s="47">
        <f t="shared" si="16"/>
        <v>497.70000000000005</v>
      </c>
      <c r="AC22" s="32" t="s">
        <v>572</v>
      </c>
      <c r="AD22" s="32" t="s">
        <v>2273</v>
      </c>
    </row>
    <row r="23" spans="2:30" ht="42">
      <c r="B23" s="79">
        <f t="shared" si="13"/>
        <v>17</v>
      </c>
      <c r="C23" s="55" t="s">
        <v>1640</v>
      </c>
      <c r="D23" s="35" t="s">
        <v>21</v>
      </c>
      <c r="E23" s="45" t="s">
        <v>1705</v>
      </c>
      <c r="F23" s="46">
        <v>1200</v>
      </c>
      <c r="G23" s="47">
        <f t="shared" si="20"/>
        <v>120</v>
      </c>
      <c r="H23" s="47">
        <f t="shared" si="21"/>
        <v>120</v>
      </c>
      <c r="I23" s="47">
        <f t="shared" si="17"/>
        <v>120</v>
      </c>
      <c r="J23" s="47">
        <f t="shared" si="18"/>
        <v>120</v>
      </c>
      <c r="K23" s="47">
        <f t="shared" si="19"/>
        <v>120</v>
      </c>
      <c r="L23" s="47">
        <v>120</v>
      </c>
      <c r="M23" s="47">
        <f t="shared" si="0"/>
        <v>720</v>
      </c>
      <c r="N23" s="47">
        <f t="shared" si="1"/>
        <v>10</v>
      </c>
      <c r="O23" s="47">
        <f t="shared" si="2"/>
        <v>10</v>
      </c>
      <c r="P23" s="47">
        <f t="shared" si="3"/>
        <v>10</v>
      </c>
      <c r="Q23" s="47">
        <f t="shared" si="4"/>
        <v>10</v>
      </c>
      <c r="R23" s="47">
        <f t="shared" si="5"/>
        <v>10</v>
      </c>
      <c r="S23" s="47">
        <f t="shared" si="6"/>
        <v>10</v>
      </c>
      <c r="T23" s="47">
        <f t="shared" si="7"/>
        <v>10</v>
      </c>
      <c r="U23" s="47">
        <f t="shared" si="8"/>
        <v>10</v>
      </c>
      <c r="V23" s="47">
        <f t="shared" si="9"/>
        <v>10</v>
      </c>
      <c r="W23" s="47">
        <f t="shared" si="10"/>
        <v>10</v>
      </c>
      <c r="X23" s="47">
        <f t="shared" si="11"/>
        <v>10</v>
      </c>
      <c r="Y23" s="47">
        <f t="shared" si="12"/>
        <v>10</v>
      </c>
      <c r="Z23" s="47">
        <f t="shared" si="14"/>
        <v>120</v>
      </c>
      <c r="AA23" s="47">
        <f t="shared" si="15"/>
        <v>840</v>
      </c>
      <c r="AB23" s="47">
        <f t="shared" si="16"/>
        <v>360</v>
      </c>
      <c r="AC23" s="32" t="s">
        <v>573</v>
      </c>
      <c r="AD23" s="32" t="s">
        <v>2274</v>
      </c>
    </row>
    <row r="24" spans="2:30" ht="42">
      <c r="B24" s="79">
        <f t="shared" si="13"/>
        <v>18</v>
      </c>
      <c r="C24" s="55" t="s">
        <v>396</v>
      </c>
      <c r="D24" s="35" t="s">
        <v>21</v>
      </c>
      <c r="E24" s="45" t="s">
        <v>1706</v>
      </c>
      <c r="F24" s="46">
        <v>1200</v>
      </c>
      <c r="G24" s="47">
        <f t="shared" si="20"/>
        <v>120</v>
      </c>
      <c r="H24" s="47">
        <f t="shared" si="21"/>
        <v>120</v>
      </c>
      <c r="I24" s="47">
        <f t="shared" si="17"/>
        <v>120</v>
      </c>
      <c r="J24" s="47">
        <f t="shared" si="18"/>
        <v>120</v>
      </c>
      <c r="K24" s="47">
        <f t="shared" si="19"/>
        <v>120</v>
      </c>
      <c r="L24" s="47">
        <v>120</v>
      </c>
      <c r="M24" s="47">
        <f t="shared" si="0"/>
        <v>720</v>
      </c>
      <c r="N24" s="47">
        <f t="shared" si="1"/>
        <v>10</v>
      </c>
      <c r="O24" s="47">
        <f t="shared" si="2"/>
        <v>10</v>
      </c>
      <c r="P24" s="47">
        <f t="shared" si="3"/>
        <v>10</v>
      </c>
      <c r="Q24" s="47">
        <f t="shared" si="4"/>
        <v>10</v>
      </c>
      <c r="R24" s="47">
        <f t="shared" si="5"/>
        <v>10</v>
      </c>
      <c r="S24" s="47">
        <f t="shared" si="6"/>
        <v>10</v>
      </c>
      <c r="T24" s="47">
        <f t="shared" si="7"/>
        <v>10</v>
      </c>
      <c r="U24" s="47">
        <f t="shared" si="8"/>
        <v>10</v>
      </c>
      <c r="V24" s="47">
        <f t="shared" si="9"/>
        <v>10</v>
      </c>
      <c r="W24" s="47">
        <f t="shared" si="10"/>
        <v>10</v>
      </c>
      <c r="X24" s="47">
        <f t="shared" si="11"/>
        <v>10</v>
      </c>
      <c r="Y24" s="47">
        <f t="shared" si="12"/>
        <v>10</v>
      </c>
      <c r="Z24" s="47">
        <f t="shared" si="14"/>
        <v>120</v>
      </c>
      <c r="AA24" s="47">
        <f t="shared" si="15"/>
        <v>840</v>
      </c>
      <c r="AB24" s="47">
        <f t="shared" si="16"/>
        <v>360</v>
      </c>
      <c r="AC24" s="32" t="s">
        <v>574</v>
      </c>
      <c r="AD24" s="32" t="s">
        <v>2341</v>
      </c>
    </row>
    <row r="25" spans="2:30" ht="73.5" customHeight="1">
      <c r="B25" s="79">
        <f t="shared" si="13"/>
        <v>19</v>
      </c>
      <c r="C25" s="55" t="s">
        <v>1641</v>
      </c>
      <c r="D25" s="35" t="s">
        <v>21</v>
      </c>
      <c r="E25" s="45" t="s">
        <v>1705</v>
      </c>
      <c r="F25" s="46">
        <v>900</v>
      </c>
      <c r="G25" s="47">
        <f t="shared" si="20"/>
        <v>90</v>
      </c>
      <c r="H25" s="47">
        <f t="shared" si="21"/>
        <v>90</v>
      </c>
      <c r="I25" s="47">
        <f t="shared" si="17"/>
        <v>90</v>
      </c>
      <c r="J25" s="47">
        <f t="shared" si="18"/>
        <v>90</v>
      </c>
      <c r="K25" s="47">
        <f t="shared" si="19"/>
        <v>90</v>
      </c>
      <c r="L25" s="47">
        <v>90</v>
      </c>
      <c r="M25" s="47">
        <f t="shared" si="0"/>
        <v>540</v>
      </c>
      <c r="N25" s="47">
        <f t="shared" si="1"/>
        <v>7.5</v>
      </c>
      <c r="O25" s="47">
        <f t="shared" si="2"/>
        <v>7.5</v>
      </c>
      <c r="P25" s="47">
        <f t="shared" si="3"/>
        <v>7.5</v>
      </c>
      <c r="Q25" s="47">
        <f t="shared" si="4"/>
        <v>7.5</v>
      </c>
      <c r="R25" s="47">
        <f t="shared" si="5"/>
        <v>7.5</v>
      </c>
      <c r="S25" s="47">
        <f t="shared" si="6"/>
        <v>7.5</v>
      </c>
      <c r="T25" s="47">
        <f t="shared" si="7"/>
        <v>7.5</v>
      </c>
      <c r="U25" s="47">
        <f t="shared" si="8"/>
        <v>7.5</v>
      </c>
      <c r="V25" s="47">
        <f t="shared" si="9"/>
        <v>7.5</v>
      </c>
      <c r="W25" s="47">
        <f t="shared" si="10"/>
        <v>7.5</v>
      </c>
      <c r="X25" s="47">
        <f t="shared" si="11"/>
        <v>7.5</v>
      </c>
      <c r="Y25" s="47">
        <f t="shared" si="12"/>
        <v>7.5</v>
      </c>
      <c r="Z25" s="47">
        <f t="shared" si="14"/>
        <v>90</v>
      </c>
      <c r="AA25" s="47">
        <f t="shared" si="15"/>
        <v>630</v>
      </c>
      <c r="AB25" s="47">
        <f t="shared" si="16"/>
        <v>270</v>
      </c>
      <c r="AC25" s="32" t="s">
        <v>575</v>
      </c>
      <c r="AD25" s="32" t="s">
        <v>2268</v>
      </c>
    </row>
    <row r="26" spans="2:30" ht="72" customHeight="1">
      <c r="B26" s="79">
        <f t="shared" si="13"/>
        <v>20</v>
      </c>
      <c r="C26" s="55" t="s">
        <v>1642</v>
      </c>
      <c r="D26" s="35" t="s">
        <v>21</v>
      </c>
      <c r="E26" s="45" t="s">
        <v>1705</v>
      </c>
      <c r="F26" s="46">
        <v>1200</v>
      </c>
      <c r="G26" s="47">
        <f t="shared" si="20"/>
        <v>120</v>
      </c>
      <c r="H26" s="47">
        <f t="shared" si="21"/>
        <v>120</v>
      </c>
      <c r="I26" s="47">
        <f t="shared" si="17"/>
        <v>120</v>
      </c>
      <c r="J26" s="47">
        <f t="shared" si="18"/>
        <v>120</v>
      </c>
      <c r="K26" s="47">
        <f t="shared" si="19"/>
        <v>120</v>
      </c>
      <c r="L26" s="47">
        <v>120</v>
      </c>
      <c r="M26" s="47">
        <f t="shared" si="0"/>
        <v>720</v>
      </c>
      <c r="N26" s="47">
        <f t="shared" si="1"/>
        <v>10</v>
      </c>
      <c r="O26" s="47">
        <f t="shared" si="2"/>
        <v>10</v>
      </c>
      <c r="P26" s="47">
        <f t="shared" si="3"/>
        <v>10</v>
      </c>
      <c r="Q26" s="47">
        <f t="shared" si="4"/>
        <v>10</v>
      </c>
      <c r="R26" s="47">
        <f t="shared" si="5"/>
        <v>10</v>
      </c>
      <c r="S26" s="47">
        <f t="shared" si="6"/>
        <v>10</v>
      </c>
      <c r="T26" s="47">
        <f t="shared" si="7"/>
        <v>10</v>
      </c>
      <c r="U26" s="47">
        <f t="shared" si="8"/>
        <v>10</v>
      </c>
      <c r="V26" s="47">
        <f t="shared" si="9"/>
        <v>10</v>
      </c>
      <c r="W26" s="47">
        <f t="shared" si="10"/>
        <v>10</v>
      </c>
      <c r="X26" s="47">
        <f t="shared" si="11"/>
        <v>10</v>
      </c>
      <c r="Y26" s="47">
        <f t="shared" si="12"/>
        <v>10</v>
      </c>
      <c r="Z26" s="47">
        <f t="shared" si="14"/>
        <v>120</v>
      </c>
      <c r="AA26" s="47">
        <f t="shared" si="15"/>
        <v>840</v>
      </c>
      <c r="AB26" s="47">
        <f t="shared" si="16"/>
        <v>360</v>
      </c>
      <c r="AC26" s="32" t="s">
        <v>576</v>
      </c>
      <c r="AD26" s="32" t="s">
        <v>2275</v>
      </c>
    </row>
    <row r="27" spans="2:30" ht="75" customHeight="1">
      <c r="B27" s="79">
        <f t="shared" si="13"/>
        <v>21</v>
      </c>
      <c r="C27" s="55" t="s">
        <v>1643</v>
      </c>
      <c r="D27" s="35" t="s">
        <v>21</v>
      </c>
      <c r="E27" s="45" t="s">
        <v>1705</v>
      </c>
      <c r="F27" s="46">
        <v>1200</v>
      </c>
      <c r="G27" s="47">
        <f t="shared" si="20"/>
        <v>120</v>
      </c>
      <c r="H27" s="47">
        <f t="shared" si="21"/>
        <v>120</v>
      </c>
      <c r="I27" s="47">
        <f t="shared" si="17"/>
        <v>120</v>
      </c>
      <c r="J27" s="47">
        <f t="shared" si="18"/>
        <v>120</v>
      </c>
      <c r="K27" s="47">
        <f t="shared" si="19"/>
        <v>120</v>
      </c>
      <c r="L27" s="47">
        <v>120</v>
      </c>
      <c r="M27" s="47">
        <f t="shared" si="0"/>
        <v>720</v>
      </c>
      <c r="N27" s="47">
        <f t="shared" si="1"/>
        <v>10</v>
      </c>
      <c r="O27" s="47">
        <f t="shared" si="2"/>
        <v>10</v>
      </c>
      <c r="P27" s="47">
        <f t="shared" si="3"/>
        <v>10</v>
      </c>
      <c r="Q27" s="47">
        <f t="shared" si="4"/>
        <v>10</v>
      </c>
      <c r="R27" s="47">
        <f t="shared" si="5"/>
        <v>10</v>
      </c>
      <c r="S27" s="47">
        <f t="shared" si="6"/>
        <v>10</v>
      </c>
      <c r="T27" s="47">
        <f t="shared" si="7"/>
        <v>10</v>
      </c>
      <c r="U27" s="47">
        <f t="shared" si="8"/>
        <v>10</v>
      </c>
      <c r="V27" s="47">
        <f t="shared" si="9"/>
        <v>10</v>
      </c>
      <c r="W27" s="47">
        <f t="shared" si="10"/>
        <v>10</v>
      </c>
      <c r="X27" s="47">
        <f t="shared" si="11"/>
        <v>10</v>
      </c>
      <c r="Y27" s="47">
        <f t="shared" si="12"/>
        <v>10</v>
      </c>
      <c r="Z27" s="47">
        <f t="shared" si="14"/>
        <v>120</v>
      </c>
      <c r="AA27" s="47">
        <f t="shared" si="15"/>
        <v>840</v>
      </c>
      <c r="AB27" s="47">
        <f t="shared" si="16"/>
        <v>360</v>
      </c>
      <c r="AC27" s="32" t="s">
        <v>577</v>
      </c>
      <c r="AD27" s="32" t="s">
        <v>2276</v>
      </c>
    </row>
    <row r="28" spans="2:30" ht="70">
      <c r="B28" s="79">
        <f t="shared" si="13"/>
        <v>22</v>
      </c>
      <c r="C28" s="55" t="s">
        <v>323</v>
      </c>
      <c r="D28" s="35" t="s">
        <v>21</v>
      </c>
      <c r="E28" s="45" t="s">
        <v>1708</v>
      </c>
      <c r="F28" s="46">
        <v>1531</v>
      </c>
      <c r="G28" s="47">
        <f t="shared" si="20"/>
        <v>153.1</v>
      </c>
      <c r="H28" s="47">
        <f t="shared" si="21"/>
        <v>153.1</v>
      </c>
      <c r="I28" s="47">
        <f t="shared" si="17"/>
        <v>153.1</v>
      </c>
      <c r="J28" s="47">
        <f t="shared" si="18"/>
        <v>153.1</v>
      </c>
      <c r="K28" s="47">
        <f t="shared" si="19"/>
        <v>153.1</v>
      </c>
      <c r="L28" s="47">
        <v>153.09999999999997</v>
      </c>
      <c r="M28" s="47">
        <f t="shared" si="0"/>
        <v>918.59999999999991</v>
      </c>
      <c r="N28" s="47">
        <f t="shared" si="1"/>
        <v>12.758333333333333</v>
      </c>
      <c r="O28" s="47">
        <f t="shared" si="2"/>
        <v>12.758333333333333</v>
      </c>
      <c r="P28" s="47">
        <f t="shared" si="3"/>
        <v>12.758333333333333</v>
      </c>
      <c r="Q28" s="47">
        <f t="shared" si="4"/>
        <v>12.758333333333333</v>
      </c>
      <c r="R28" s="47">
        <f t="shared" si="5"/>
        <v>12.758333333333333</v>
      </c>
      <c r="S28" s="47">
        <f t="shared" si="6"/>
        <v>12.758333333333333</v>
      </c>
      <c r="T28" s="47">
        <f t="shared" si="7"/>
        <v>12.758333333333333</v>
      </c>
      <c r="U28" s="47">
        <f t="shared" si="8"/>
        <v>12.758333333333333</v>
      </c>
      <c r="V28" s="47">
        <f t="shared" si="9"/>
        <v>12.758333333333333</v>
      </c>
      <c r="W28" s="47">
        <f t="shared" si="10"/>
        <v>12.758333333333333</v>
      </c>
      <c r="X28" s="47">
        <f t="shared" si="11"/>
        <v>12.758333333333333</v>
      </c>
      <c r="Y28" s="47">
        <f t="shared" si="12"/>
        <v>12.758333333333333</v>
      </c>
      <c r="Z28" s="47">
        <f t="shared" si="14"/>
        <v>153.09999999999997</v>
      </c>
      <c r="AA28" s="47">
        <f t="shared" si="15"/>
        <v>1071.6999999999998</v>
      </c>
      <c r="AB28" s="47">
        <f t="shared" si="16"/>
        <v>459.30000000000018</v>
      </c>
      <c r="AC28" s="32" t="s">
        <v>578</v>
      </c>
      <c r="AD28" s="32" t="s">
        <v>2269</v>
      </c>
    </row>
    <row r="29" spans="2:30" ht="56">
      <c r="B29" s="79">
        <f t="shared" si="13"/>
        <v>23</v>
      </c>
      <c r="C29" s="55" t="s">
        <v>322</v>
      </c>
      <c r="D29" s="35" t="s">
        <v>21</v>
      </c>
      <c r="E29" s="45" t="s">
        <v>1708</v>
      </c>
      <c r="F29" s="46">
        <v>1531</v>
      </c>
      <c r="G29" s="47">
        <f t="shared" si="20"/>
        <v>153.1</v>
      </c>
      <c r="H29" s="47">
        <f t="shared" si="21"/>
        <v>153.1</v>
      </c>
      <c r="I29" s="47">
        <f t="shared" si="17"/>
        <v>153.1</v>
      </c>
      <c r="J29" s="47">
        <f t="shared" si="18"/>
        <v>153.1</v>
      </c>
      <c r="K29" s="47">
        <f t="shared" si="19"/>
        <v>153.1</v>
      </c>
      <c r="L29" s="47">
        <v>153.09999999999997</v>
      </c>
      <c r="M29" s="47">
        <f t="shared" si="0"/>
        <v>918.59999999999991</v>
      </c>
      <c r="N29" s="47">
        <f t="shared" si="1"/>
        <v>12.758333333333333</v>
      </c>
      <c r="O29" s="47">
        <f t="shared" si="2"/>
        <v>12.758333333333333</v>
      </c>
      <c r="P29" s="47">
        <f t="shared" si="3"/>
        <v>12.758333333333333</v>
      </c>
      <c r="Q29" s="47">
        <f t="shared" si="4"/>
        <v>12.758333333333333</v>
      </c>
      <c r="R29" s="47">
        <f t="shared" si="5"/>
        <v>12.758333333333333</v>
      </c>
      <c r="S29" s="47">
        <f t="shared" si="6"/>
        <v>12.758333333333333</v>
      </c>
      <c r="T29" s="47">
        <f t="shared" si="7"/>
        <v>12.758333333333333</v>
      </c>
      <c r="U29" s="47">
        <f t="shared" si="8"/>
        <v>12.758333333333333</v>
      </c>
      <c r="V29" s="47">
        <f t="shared" si="9"/>
        <v>12.758333333333333</v>
      </c>
      <c r="W29" s="47">
        <f t="shared" si="10"/>
        <v>12.758333333333333</v>
      </c>
      <c r="X29" s="47">
        <f t="shared" si="11"/>
        <v>12.758333333333333</v>
      </c>
      <c r="Y29" s="47">
        <f t="shared" si="12"/>
        <v>12.758333333333333</v>
      </c>
      <c r="Z29" s="47">
        <f t="shared" si="14"/>
        <v>153.09999999999997</v>
      </c>
      <c r="AA29" s="47">
        <f t="shared" si="15"/>
        <v>1071.6999999999998</v>
      </c>
      <c r="AB29" s="47">
        <f t="shared" si="16"/>
        <v>459.30000000000018</v>
      </c>
      <c r="AC29" s="32" t="s">
        <v>579</v>
      </c>
      <c r="AD29" s="32" t="s">
        <v>2269</v>
      </c>
    </row>
    <row r="30" spans="2:30" ht="42">
      <c r="B30" s="79">
        <f t="shared" si="13"/>
        <v>24</v>
      </c>
      <c r="C30" s="55" t="s">
        <v>321</v>
      </c>
      <c r="D30" s="35" t="s">
        <v>21</v>
      </c>
      <c r="E30" s="45" t="s">
        <v>1708</v>
      </c>
      <c r="F30" s="46">
        <v>2185</v>
      </c>
      <c r="G30" s="47">
        <f t="shared" si="20"/>
        <v>218.5</v>
      </c>
      <c r="H30" s="47">
        <f t="shared" si="21"/>
        <v>218.5</v>
      </c>
      <c r="I30" s="47">
        <f t="shared" si="17"/>
        <v>218.5</v>
      </c>
      <c r="J30" s="47">
        <f t="shared" si="18"/>
        <v>218.5</v>
      </c>
      <c r="K30" s="47">
        <f t="shared" si="19"/>
        <v>218.5</v>
      </c>
      <c r="L30" s="47">
        <v>218.50000000000003</v>
      </c>
      <c r="M30" s="47">
        <f t="shared" si="0"/>
        <v>1311</v>
      </c>
      <c r="N30" s="47">
        <f t="shared" si="1"/>
        <v>18.208333333333332</v>
      </c>
      <c r="O30" s="47">
        <f t="shared" si="2"/>
        <v>18.208333333333332</v>
      </c>
      <c r="P30" s="47">
        <f t="shared" si="3"/>
        <v>18.208333333333332</v>
      </c>
      <c r="Q30" s="47">
        <f t="shared" si="4"/>
        <v>18.208333333333332</v>
      </c>
      <c r="R30" s="47">
        <f t="shared" si="5"/>
        <v>18.208333333333332</v>
      </c>
      <c r="S30" s="47">
        <f t="shared" si="6"/>
        <v>18.208333333333332</v>
      </c>
      <c r="T30" s="47">
        <f t="shared" si="7"/>
        <v>18.208333333333332</v>
      </c>
      <c r="U30" s="47">
        <f t="shared" si="8"/>
        <v>18.208333333333332</v>
      </c>
      <c r="V30" s="47">
        <f t="shared" si="9"/>
        <v>18.208333333333332</v>
      </c>
      <c r="W30" s="47">
        <f t="shared" si="10"/>
        <v>18.208333333333332</v>
      </c>
      <c r="X30" s="47">
        <f t="shared" si="11"/>
        <v>18.208333333333332</v>
      </c>
      <c r="Y30" s="47">
        <f t="shared" si="12"/>
        <v>18.208333333333332</v>
      </c>
      <c r="Z30" s="47">
        <f t="shared" si="14"/>
        <v>218.50000000000003</v>
      </c>
      <c r="AA30" s="47">
        <f t="shared" si="15"/>
        <v>1529.5</v>
      </c>
      <c r="AB30" s="47">
        <f t="shared" si="16"/>
        <v>655.5</v>
      </c>
      <c r="AC30" s="32" t="s">
        <v>580</v>
      </c>
      <c r="AD30" s="32" t="s">
        <v>2269</v>
      </c>
    </row>
    <row r="31" spans="2:30" ht="42">
      <c r="B31" s="79">
        <f t="shared" si="13"/>
        <v>25</v>
      </c>
      <c r="C31" s="55" t="s">
        <v>320</v>
      </c>
      <c r="D31" s="35" t="s">
        <v>21</v>
      </c>
      <c r="E31" s="45" t="s">
        <v>1708</v>
      </c>
      <c r="F31" s="46">
        <v>2185</v>
      </c>
      <c r="G31" s="47">
        <f t="shared" si="20"/>
        <v>218.5</v>
      </c>
      <c r="H31" s="47">
        <f t="shared" si="21"/>
        <v>218.5</v>
      </c>
      <c r="I31" s="47">
        <f t="shared" si="17"/>
        <v>218.5</v>
      </c>
      <c r="J31" s="47">
        <f t="shared" si="18"/>
        <v>218.5</v>
      </c>
      <c r="K31" s="47">
        <f t="shared" si="19"/>
        <v>218.5</v>
      </c>
      <c r="L31" s="47">
        <v>218.50000000000003</v>
      </c>
      <c r="M31" s="47">
        <f t="shared" si="0"/>
        <v>1311</v>
      </c>
      <c r="N31" s="47">
        <f t="shared" si="1"/>
        <v>18.208333333333332</v>
      </c>
      <c r="O31" s="47">
        <f t="shared" si="2"/>
        <v>18.208333333333332</v>
      </c>
      <c r="P31" s="47">
        <f t="shared" si="3"/>
        <v>18.208333333333332</v>
      </c>
      <c r="Q31" s="47">
        <f t="shared" si="4"/>
        <v>18.208333333333332</v>
      </c>
      <c r="R31" s="47">
        <f t="shared" si="5"/>
        <v>18.208333333333332</v>
      </c>
      <c r="S31" s="47">
        <f t="shared" si="6"/>
        <v>18.208333333333332</v>
      </c>
      <c r="T31" s="47">
        <f t="shared" si="7"/>
        <v>18.208333333333332</v>
      </c>
      <c r="U31" s="47">
        <f t="shared" si="8"/>
        <v>18.208333333333332</v>
      </c>
      <c r="V31" s="47">
        <f t="shared" si="9"/>
        <v>18.208333333333332</v>
      </c>
      <c r="W31" s="47">
        <f t="shared" si="10"/>
        <v>18.208333333333332</v>
      </c>
      <c r="X31" s="47">
        <f t="shared" si="11"/>
        <v>18.208333333333332</v>
      </c>
      <c r="Y31" s="47">
        <f t="shared" si="12"/>
        <v>18.208333333333332</v>
      </c>
      <c r="Z31" s="47">
        <f t="shared" si="14"/>
        <v>218.50000000000003</v>
      </c>
      <c r="AA31" s="47">
        <f t="shared" si="15"/>
        <v>1529.5</v>
      </c>
      <c r="AB31" s="47">
        <f t="shared" si="16"/>
        <v>655.5</v>
      </c>
      <c r="AC31" s="32" t="s">
        <v>581</v>
      </c>
      <c r="AD31" s="32" t="s">
        <v>2269</v>
      </c>
    </row>
    <row r="32" spans="2:30" ht="42">
      <c r="B32" s="79">
        <f t="shared" si="13"/>
        <v>26</v>
      </c>
      <c r="C32" s="55" t="s">
        <v>319</v>
      </c>
      <c r="D32" s="35" t="s">
        <v>21</v>
      </c>
      <c r="E32" s="45" t="s">
        <v>1708</v>
      </c>
      <c r="F32" s="46">
        <v>1200</v>
      </c>
      <c r="G32" s="47">
        <f t="shared" si="20"/>
        <v>120</v>
      </c>
      <c r="H32" s="47">
        <f t="shared" si="21"/>
        <v>120</v>
      </c>
      <c r="I32" s="47">
        <f t="shared" si="17"/>
        <v>120</v>
      </c>
      <c r="J32" s="47">
        <f t="shared" si="18"/>
        <v>120</v>
      </c>
      <c r="K32" s="47">
        <f t="shared" si="19"/>
        <v>120</v>
      </c>
      <c r="L32" s="47">
        <v>120</v>
      </c>
      <c r="M32" s="47">
        <f t="shared" si="0"/>
        <v>720</v>
      </c>
      <c r="N32" s="47">
        <f t="shared" si="1"/>
        <v>10</v>
      </c>
      <c r="O32" s="47">
        <f t="shared" si="2"/>
        <v>10</v>
      </c>
      <c r="P32" s="47">
        <f t="shared" si="3"/>
        <v>10</v>
      </c>
      <c r="Q32" s="47">
        <f t="shared" si="4"/>
        <v>10</v>
      </c>
      <c r="R32" s="47">
        <f t="shared" si="5"/>
        <v>10</v>
      </c>
      <c r="S32" s="47">
        <f t="shared" si="6"/>
        <v>10</v>
      </c>
      <c r="T32" s="47">
        <f t="shared" si="7"/>
        <v>10</v>
      </c>
      <c r="U32" s="47">
        <f t="shared" si="8"/>
        <v>10</v>
      </c>
      <c r="V32" s="47">
        <f t="shared" si="9"/>
        <v>10</v>
      </c>
      <c r="W32" s="47">
        <f t="shared" si="10"/>
        <v>10</v>
      </c>
      <c r="X32" s="47">
        <f t="shared" si="11"/>
        <v>10</v>
      </c>
      <c r="Y32" s="47">
        <f t="shared" si="12"/>
        <v>10</v>
      </c>
      <c r="Z32" s="47">
        <f t="shared" si="14"/>
        <v>120</v>
      </c>
      <c r="AA32" s="47">
        <f t="shared" si="15"/>
        <v>840</v>
      </c>
      <c r="AB32" s="47">
        <f t="shared" si="16"/>
        <v>360</v>
      </c>
      <c r="AC32" s="32" t="s">
        <v>582</v>
      </c>
      <c r="AD32" s="32" t="s">
        <v>2277</v>
      </c>
    </row>
    <row r="33" spans="2:30" ht="70">
      <c r="B33" s="79">
        <f t="shared" si="13"/>
        <v>27</v>
      </c>
      <c r="C33" s="55" t="s">
        <v>318</v>
      </c>
      <c r="D33" s="35" t="s">
        <v>21</v>
      </c>
      <c r="E33" s="45" t="s">
        <v>1708</v>
      </c>
      <c r="F33" s="46">
        <v>1531</v>
      </c>
      <c r="G33" s="47">
        <f t="shared" si="20"/>
        <v>153.1</v>
      </c>
      <c r="H33" s="47">
        <f t="shared" si="21"/>
        <v>153.1</v>
      </c>
      <c r="I33" s="47">
        <f t="shared" si="17"/>
        <v>153.1</v>
      </c>
      <c r="J33" s="47">
        <f t="shared" si="18"/>
        <v>153.1</v>
      </c>
      <c r="K33" s="47">
        <f t="shared" si="19"/>
        <v>153.1</v>
      </c>
      <c r="L33" s="47">
        <v>153.09999999999997</v>
      </c>
      <c r="M33" s="47">
        <f t="shared" si="0"/>
        <v>918.59999999999991</v>
      </c>
      <c r="N33" s="47">
        <f t="shared" si="1"/>
        <v>12.758333333333333</v>
      </c>
      <c r="O33" s="47">
        <f t="shared" si="2"/>
        <v>12.758333333333333</v>
      </c>
      <c r="P33" s="47">
        <f t="shared" si="3"/>
        <v>12.758333333333333</v>
      </c>
      <c r="Q33" s="47">
        <f t="shared" si="4"/>
        <v>12.758333333333333</v>
      </c>
      <c r="R33" s="47">
        <f t="shared" si="5"/>
        <v>12.758333333333333</v>
      </c>
      <c r="S33" s="47">
        <f t="shared" si="6"/>
        <v>12.758333333333333</v>
      </c>
      <c r="T33" s="47">
        <f t="shared" si="7"/>
        <v>12.758333333333333</v>
      </c>
      <c r="U33" s="47">
        <f t="shared" si="8"/>
        <v>12.758333333333333</v>
      </c>
      <c r="V33" s="47">
        <f t="shared" si="9"/>
        <v>12.758333333333333</v>
      </c>
      <c r="W33" s="47">
        <f t="shared" si="10"/>
        <v>12.758333333333333</v>
      </c>
      <c r="X33" s="47">
        <f t="shared" si="11"/>
        <v>12.758333333333333</v>
      </c>
      <c r="Y33" s="47">
        <f t="shared" si="12"/>
        <v>12.758333333333333</v>
      </c>
      <c r="Z33" s="47">
        <f t="shared" si="14"/>
        <v>153.09999999999997</v>
      </c>
      <c r="AA33" s="47">
        <f t="shared" si="15"/>
        <v>1071.6999999999998</v>
      </c>
      <c r="AB33" s="47">
        <f t="shared" si="16"/>
        <v>459.30000000000018</v>
      </c>
      <c r="AC33" s="32" t="s">
        <v>583</v>
      </c>
      <c r="AD33" s="32" t="s">
        <v>2269</v>
      </c>
    </row>
    <row r="34" spans="2:30" ht="70">
      <c r="B34" s="79">
        <f t="shared" si="13"/>
        <v>28</v>
      </c>
      <c r="C34" s="55" t="s">
        <v>317</v>
      </c>
      <c r="D34" s="35" t="s">
        <v>21</v>
      </c>
      <c r="E34" s="45" t="s">
        <v>1708</v>
      </c>
      <c r="F34" s="46">
        <v>1531</v>
      </c>
      <c r="G34" s="47">
        <f t="shared" si="20"/>
        <v>153.1</v>
      </c>
      <c r="H34" s="47">
        <f t="shared" si="21"/>
        <v>153.1</v>
      </c>
      <c r="I34" s="47">
        <f t="shared" si="17"/>
        <v>153.1</v>
      </c>
      <c r="J34" s="47">
        <f t="shared" si="18"/>
        <v>153.1</v>
      </c>
      <c r="K34" s="47">
        <f t="shared" si="19"/>
        <v>153.1</v>
      </c>
      <c r="L34" s="47">
        <v>153.09999999999997</v>
      </c>
      <c r="M34" s="47">
        <f t="shared" si="0"/>
        <v>918.59999999999991</v>
      </c>
      <c r="N34" s="47">
        <f t="shared" si="1"/>
        <v>12.758333333333333</v>
      </c>
      <c r="O34" s="47">
        <f t="shared" si="2"/>
        <v>12.758333333333333</v>
      </c>
      <c r="P34" s="47">
        <f t="shared" si="3"/>
        <v>12.758333333333333</v>
      </c>
      <c r="Q34" s="47">
        <f t="shared" si="4"/>
        <v>12.758333333333333</v>
      </c>
      <c r="R34" s="47">
        <f t="shared" si="5"/>
        <v>12.758333333333333</v>
      </c>
      <c r="S34" s="47">
        <f t="shared" si="6"/>
        <v>12.758333333333333</v>
      </c>
      <c r="T34" s="47">
        <f t="shared" si="7"/>
        <v>12.758333333333333</v>
      </c>
      <c r="U34" s="47">
        <f t="shared" si="8"/>
        <v>12.758333333333333</v>
      </c>
      <c r="V34" s="47">
        <f t="shared" si="9"/>
        <v>12.758333333333333</v>
      </c>
      <c r="W34" s="47">
        <f t="shared" si="10"/>
        <v>12.758333333333333</v>
      </c>
      <c r="X34" s="47">
        <f t="shared" si="11"/>
        <v>12.758333333333333</v>
      </c>
      <c r="Y34" s="47">
        <f t="shared" si="12"/>
        <v>12.758333333333333</v>
      </c>
      <c r="Z34" s="47">
        <f t="shared" si="14"/>
        <v>153.09999999999997</v>
      </c>
      <c r="AA34" s="47">
        <f t="shared" si="15"/>
        <v>1071.6999999999998</v>
      </c>
      <c r="AB34" s="47">
        <f t="shared" si="16"/>
        <v>459.30000000000018</v>
      </c>
      <c r="AC34" s="32" t="s">
        <v>584</v>
      </c>
      <c r="AD34" s="32" t="s">
        <v>2269</v>
      </c>
    </row>
    <row r="35" spans="2:30" ht="70">
      <c r="B35" s="79">
        <f t="shared" si="13"/>
        <v>29</v>
      </c>
      <c r="C35" s="55" t="s">
        <v>316</v>
      </c>
      <c r="D35" s="35" t="s">
        <v>21</v>
      </c>
      <c r="E35" s="45" t="s">
        <v>1708</v>
      </c>
      <c r="F35" s="46">
        <v>1531</v>
      </c>
      <c r="G35" s="47">
        <f t="shared" si="20"/>
        <v>153.1</v>
      </c>
      <c r="H35" s="47">
        <f t="shared" si="21"/>
        <v>153.1</v>
      </c>
      <c r="I35" s="47">
        <f t="shared" si="17"/>
        <v>153.1</v>
      </c>
      <c r="J35" s="47">
        <f t="shared" si="18"/>
        <v>153.1</v>
      </c>
      <c r="K35" s="47">
        <f t="shared" si="19"/>
        <v>153.1</v>
      </c>
      <c r="L35" s="47">
        <v>153.09999999999997</v>
      </c>
      <c r="M35" s="47">
        <f t="shared" si="0"/>
        <v>918.59999999999991</v>
      </c>
      <c r="N35" s="47">
        <f t="shared" si="1"/>
        <v>12.758333333333333</v>
      </c>
      <c r="O35" s="47">
        <f t="shared" si="2"/>
        <v>12.758333333333333</v>
      </c>
      <c r="P35" s="47">
        <f t="shared" si="3"/>
        <v>12.758333333333333</v>
      </c>
      <c r="Q35" s="47">
        <f t="shared" si="4"/>
        <v>12.758333333333333</v>
      </c>
      <c r="R35" s="47">
        <f t="shared" si="5"/>
        <v>12.758333333333333</v>
      </c>
      <c r="S35" s="47">
        <f t="shared" si="6"/>
        <v>12.758333333333333</v>
      </c>
      <c r="T35" s="47">
        <f t="shared" si="7"/>
        <v>12.758333333333333</v>
      </c>
      <c r="U35" s="47">
        <f t="shared" si="8"/>
        <v>12.758333333333333</v>
      </c>
      <c r="V35" s="47">
        <f t="shared" si="9"/>
        <v>12.758333333333333</v>
      </c>
      <c r="W35" s="47">
        <f t="shared" si="10"/>
        <v>12.758333333333333</v>
      </c>
      <c r="X35" s="47">
        <f t="shared" si="11"/>
        <v>12.758333333333333</v>
      </c>
      <c r="Y35" s="47">
        <f t="shared" si="12"/>
        <v>12.758333333333333</v>
      </c>
      <c r="Z35" s="47">
        <f t="shared" si="14"/>
        <v>153.09999999999997</v>
      </c>
      <c r="AA35" s="47">
        <f t="shared" si="15"/>
        <v>1071.6999999999998</v>
      </c>
      <c r="AB35" s="47">
        <f t="shared" si="16"/>
        <v>459.30000000000018</v>
      </c>
      <c r="AC35" s="32" t="s">
        <v>585</v>
      </c>
      <c r="AD35" s="32" t="s">
        <v>2269</v>
      </c>
    </row>
    <row r="36" spans="2:30" ht="70">
      <c r="B36" s="79">
        <f t="shared" si="13"/>
        <v>30</v>
      </c>
      <c r="C36" s="55" t="s">
        <v>315</v>
      </c>
      <c r="D36" s="35" t="s">
        <v>21</v>
      </c>
      <c r="E36" s="45" t="s">
        <v>1708</v>
      </c>
      <c r="F36" s="46">
        <v>1531</v>
      </c>
      <c r="G36" s="47">
        <f t="shared" si="20"/>
        <v>153.1</v>
      </c>
      <c r="H36" s="47">
        <f t="shared" si="21"/>
        <v>153.1</v>
      </c>
      <c r="I36" s="47">
        <f t="shared" si="17"/>
        <v>153.1</v>
      </c>
      <c r="J36" s="47">
        <f t="shared" si="18"/>
        <v>153.1</v>
      </c>
      <c r="K36" s="47">
        <f t="shared" si="19"/>
        <v>153.1</v>
      </c>
      <c r="L36" s="47">
        <v>153.09999999999997</v>
      </c>
      <c r="M36" s="47">
        <f t="shared" si="0"/>
        <v>918.59999999999991</v>
      </c>
      <c r="N36" s="47">
        <f t="shared" si="1"/>
        <v>12.758333333333333</v>
      </c>
      <c r="O36" s="47">
        <f t="shared" si="2"/>
        <v>12.758333333333333</v>
      </c>
      <c r="P36" s="47">
        <f t="shared" si="3"/>
        <v>12.758333333333333</v>
      </c>
      <c r="Q36" s="47">
        <f t="shared" si="4"/>
        <v>12.758333333333333</v>
      </c>
      <c r="R36" s="47">
        <f t="shared" si="5"/>
        <v>12.758333333333333</v>
      </c>
      <c r="S36" s="47">
        <f t="shared" si="6"/>
        <v>12.758333333333333</v>
      </c>
      <c r="T36" s="47">
        <f t="shared" si="7"/>
        <v>12.758333333333333</v>
      </c>
      <c r="U36" s="47">
        <f t="shared" si="8"/>
        <v>12.758333333333333</v>
      </c>
      <c r="V36" s="47">
        <f t="shared" si="9"/>
        <v>12.758333333333333</v>
      </c>
      <c r="W36" s="47">
        <f t="shared" si="10"/>
        <v>12.758333333333333</v>
      </c>
      <c r="X36" s="47">
        <f t="shared" si="11"/>
        <v>12.758333333333333</v>
      </c>
      <c r="Y36" s="47">
        <f t="shared" si="12"/>
        <v>12.758333333333333</v>
      </c>
      <c r="Z36" s="47">
        <f t="shared" si="14"/>
        <v>153.09999999999997</v>
      </c>
      <c r="AA36" s="47">
        <f t="shared" si="15"/>
        <v>1071.6999999999998</v>
      </c>
      <c r="AB36" s="47">
        <f t="shared" si="16"/>
        <v>459.30000000000018</v>
      </c>
      <c r="AC36" s="32" t="s">
        <v>586</v>
      </c>
      <c r="AD36" s="32" t="s">
        <v>2269</v>
      </c>
    </row>
    <row r="37" spans="2:30" ht="42">
      <c r="B37" s="79">
        <f t="shared" si="13"/>
        <v>31</v>
      </c>
      <c r="C37" s="55" t="s">
        <v>2607</v>
      </c>
      <c r="D37" s="35" t="s">
        <v>21</v>
      </c>
      <c r="E37" s="45" t="s">
        <v>1705</v>
      </c>
      <c r="F37" s="46">
        <v>790</v>
      </c>
      <c r="G37" s="47">
        <f t="shared" si="20"/>
        <v>79</v>
      </c>
      <c r="H37" s="47">
        <f t="shared" si="21"/>
        <v>79</v>
      </c>
      <c r="I37" s="47">
        <f t="shared" si="17"/>
        <v>79</v>
      </c>
      <c r="J37" s="47">
        <f t="shared" si="18"/>
        <v>79</v>
      </c>
      <c r="K37" s="47">
        <f t="shared" si="19"/>
        <v>79</v>
      </c>
      <c r="L37" s="47">
        <v>79</v>
      </c>
      <c r="M37" s="47">
        <f t="shared" si="0"/>
        <v>474</v>
      </c>
      <c r="N37" s="47">
        <f t="shared" si="1"/>
        <v>6.583333333333333</v>
      </c>
      <c r="O37" s="47">
        <f t="shared" si="2"/>
        <v>6.583333333333333</v>
      </c>
      <c r="P37" s="47">
        <f t="shared" si="3"/>
        <v>6.583333333333333</v>
      </c>
      <c r="Q37" s="47">
        <f t="shared" si="4"/>
        <v>6.583333333333333</v>
      </c>
      <c r="R37" s="47">
        <f t="shared" si="5"/>
        <v>6.583333333333333</v>
      </c>
      <c r="S37" s="47">
        <f t="shared" si="6"/>
        <v>6.583333333333333</v>
      </c>
      <c r="T37" s="47">
        <f t="shared" si="7"/>
        <v>6.583333333333333</v>
      </c>
      <c r="U37" s="47">
        <f t="shared" si="8"/>
        <v>6.583333333333333</v>
      </c>
      <c r="V37" s="47">
        <f t="shared" si="9"/>
        <v>6.583333333333333</v>
      </c>
      <c r="W37" s="47">
        <f t="shared" si="10"/>
        <v>6.583333333333333</v>
      </c>
      <c r="X37" s="47">
        <f t="shared" si="11"/>
        <v>6.583333333333333</v>
      </c>
      <c r="Y37" s="47">
        <f t="shared" si="12"/>
        <v>6.583333333333333</v>
      </c>
      <c r="Z37" s="47">
        <f t="shared" si="14"/>
        <v>79</v>
      </c>
      <c r="AA37" s="47">
        <f t="shared" si="15"/>
        <v>553</v>
      </c>
      <c r="AB37" s="47">
        <f t="shared" si="16"/>
        <v>237</v>
      </c>
      <c r="AC37" s="32" t="s">
        <v>587</v>
      </c>
      <c r="AD37" s="32" t="s">
        <v>2327</v>
      </c>
    </row>
    <row r="38" spans="2:30" ht="70">
      <c r="B38" s="79">
        <f t="shared" si="13"/>
        <v>32</v>
      </c>
      <c r="C38" s="55" t="s">
        <v>314</v>
      </c>
      <c r="D38" s="35" t="s">
        <v>21</v>
      </c>
      <c r="E38" s="45" t="s">
        <v>1708</v>
      </c>
      <c r="F38" s="46">
        <v>1531</v>
      </c>
      <c r="G38" s="47">
        <f t="shared" si="20"/>
        <v>153.1</v>
      </c>
      <c r="H38" s="47">
        <f t="shared" si="21"/>
        <v>153.1</v>
      </c>
      <c r="I38" s="47">
        <f t="shared" si="17"/>
        <v>153.1</v>
      </c>
      <c r="J38" s="47">
        <f t="shared" si="18"/>
        <v>153.1</v>
      </c>
      <c r="K38" s="47">
        <f t="shared" si="19"/>
        <v>153.1</v>
      </c>
      <c r="L38" s="47">
        <v>153.09999999999997</v>
      </c>
      <c r="M38" s="47">
        <f t="shared" si="0"/>
        <v>918.59999999999991</v>
      </c>
      <c r="N38" s="47">
        <f t="shared" si="1"/>
        <v>12.758333333333333</v>
      </c>
      <c r="O38" s="47">
        <f t="shared" si="2"/>
        <v>12.758333333333333</v>
      </c>
      <c r="P38" s="47">
        <f t="shared" si="3"/>
        <v>12.758333333333333</v>
      </c>
      <c r="Q38" s="47">
        <f t="shared" si="4"/>
        <v>12.758333333333333</v>
      </c>
      <c r="R38" s="47">
        <f t="shared" si="5"/>
        <v>12.758333333333333</v>
      </c>
      <c r="S38" s="47">
        <f t="shared" si="6"/>
        <v>12.758333333333333</v>
      </c>
      <c r="T38" s="47">
        <f t="shared" si="7"/>
        <v>12.758333333333333</v>
      </c>
      <c r="U38" s="47">
        <f t="shared" si="8"/>
        <v>12.758333333333333</v>
      </c>
      <c r="V38" s="47">
        <f t="shared" si="9"/>
        <v>12.758333333333333</v>
      </c>
      <c r="W38" s="47">
        <f t="shared" si="10"/>
        <v>12.758333333333333</v>
      </c>
      <c r="X38" s="47">
        <f t="shared" si="11"/>
        <v>12.758333333333333</v>
      </c>
      <c r="Y38" s="47">
        <f t="shared" si="12"/>
        <v>12.758333333333333</v>
      </c>
      <c r="Z38" s="47">
        <f t="shared" si="14"/>
        <v>153.09999999999997</v>
      </c>
      <c r="AA38" s="47">
        <f t="shared" si="15"/>
        <v>1071.6999999999998</v>
      </c>
      <c r="AB38" s="47">
        <f t="shared" si="16"/>
        <v>459.30000000000018</v>
      </c>
      <c r="AC38" s="32" t="s">
        <v>588</v>
      </c>
      <c r="AD38" s="32" t="s">
        <v>2269</v>
      </c>
    </row>
    <row r="39" spans="2:30" ht="56">
      <c r="B39" s="79">
        <f t="shared" si="13"/>
        <v>33</v>
      </c>
      <c r="C39" s="55" t="s">
        <v>313</v>
      </c>
      <c r="D39" s="35" t="s">
        <v>21</v>
      </c>
      <c r="E39" s="45" t="s">
        <v>1708</v>
      </c>
      <c r="F39" s="46">
        <v>650</v>
      </c>
      <c r="G39" s="47">
        <f t="shared" si="20"/>
        <v>65</v>
      </c>
      <c r="H39" s="47">
        <f t="shared" si="21"/>
        <v>65</v>
      </c>
      <c r="I39" s="47">
        <f t="shared" si="17"/>
        <v>65</v>
      </c>
      <c r="J39" s="47">
        <f t="shared" si="18"/>
        <v>65</v>
      </c>
      <c r="K39" s="47">
        <f t="shared" si="19"/>
        <v>65</v>
      </c>
      <c r="L39" s="47">
        <v>64.999999999999986</v>
      </c>
      <c r="M39" s="47">
        <f t="shared" si="0"/>
        <v>390</v>
      </c>
      <c r="N39" s="47">
        <f t="shared" ref="N39:N77" si="22">SUM(F39*10%)/12</f>
        <v>5.416666666666667</v>
      </c>
      <c r="O39" s="47">
        <f t="shared" ref="O39:O77" si="23">SUM(F39*10%)/12</f>
        <v>5.416666666666667</v>
      </c>
      <c r="P39" s="47">
        <f t="shared" ref="P39:P77" si="24">SUM(F39*10%)/12</f>
        <v>5.416666666666667</v>
      </c>
      <c r="Q39" s="47">
        <f t="shared" ref="Q39:Q77" si="25">SUM(F39*10%)/12</f>
        <v>5.416666666666667</v>
      </c>
      <c r="R39" s="47">
        <f t="shared" ref="R39:R77" si="26">SUM(F39*10%)/12</f>
        <v>5.416666666666667</v>
      </c>
      <c r="S39" s="47">
        <f t="shared" ref="S39:S77" si="27">SUM(F39*10%)/12</f>
        <v>5.416666666666667</v>
      </c>
      <c r="T39" s="47">
        <f t="shared" ref="T39:T77" si="28">SUM(F39*10%)/12</f>
        <v>5.416666666666667</v>
      </c>
      <c r="U39" s="47">
        <f t="shared" ref="U39:U71" si="29">SUM(F39*10%)/12</f>
        <v>5.416666666666667</v>
      </c>
      <c r="V39" s="47">
        <f t="shared" ref="V39:V71" si="30">SUM(F39*10%)/12</f>
        <v>5.416666666666667</v>
      </c>
      <c r="W39" s="47">
        <f t="shared" ref="W39:W71" si="31">SUM(F39*10%)/12</f>
        <v>5.416666666666667</v>
      </c>
      <c r="X39" s="47">
        <f t="shared" ref="X39:X71" si="32">SUM(F39*10%)/12</f>
        <v>5.416666666666667</v>
      </c>
      <c r="Y39" s="47">
        <f t="shared" ref="Y39:Y71" si="33">SUM(F39*10%)/12</f>
        <v>5.416666666666667</v>
      </c>
      <c r="Z39" s="47">
        <f t="shared" si="14"/>
        <v>64.999999999999986</v>
      </c>
      <c r="AA39" s="47">
        <f t="shared" si="15"/>
        <v>455</v>
      </c>
      <c r="AB39" s="47">
        <f t="shared" si="16"/>
        <v>195</v>
      </c>
      <c r="AC39" s="32" t="s">
        <v>589</v>
      </c>
      <c r="AD39" s="32" t="s">
        <v>2491</v>
      </c>
    </row>
    <row r="40" spans="2:30" ht="56">
      <c r="B40" s="79">
        <f t="shared" si="13"/>
        <v>34</v>
      </c>
      <c r="C40" s="55" t="s">
        <v>312</v>
      </c>
      <c r="D40" s="35" t="s">
        <v>21</v>
      </c>
      <c r="E40" s="45" t="s">
        <v>1708</v>
      </c>
      <c r="F40" s="46">
        <v>2249</v>
      </c>
      <c r="G40" s="47">
        <f t="shared" si="20"/>
        <v>224.9</v>
      </c>
      <c r="H40" s="47">
        <f t="shared" si="21"/>
        <v>224.9</v>
      </c>
      <c r="I40" s="47">
        <f t="shared" si="17"/>
        <v>224.9</v>
      </c>
      <c r="J40" s="47">
        <f t="shared" si="18"/>
        <v>224.9</v>
      </c>
      <c r="K40" s="47">
        <f t="shared" si="19"/>
        <v>224.9</v>
      </c>
      <c r="L40" s="47">
        <v>224.90000000000006</v>
      </c>
      <c r="M40" s="47">
        <f t="shared" si="0"/>
        <v>1349.4</v>
      </c>
      <c r="N40" s="47">
        <f t="shared" si="22"/>
        <v>18.741666666666667</v>
      </c>
      <c r="O40" s="47">
        <f t="shared" si="23"/>
        <v>18.741666666666667</v>
      </c>
      <c r="P40" s="47">
        <f t="shared" si="24"/>
        <v>18.741666666666667</v>
      </c>
      <c r="Q40" s="47">
        <f t="shared" si="25"/>
        <v>18.741666666666667</v>
      </c>
      <c r="R40" s="47">
        <f t="shared" si="26"/>
        <v>18.741666666666667</v>
      </c>
      <c r="S40" s="47">
        <f t="shared" si="27"/>
        <v>18.741666666666667</v>
      </c>
      <c r="T40" s="47">
        <f t="shared" si="28"/>
        <v>18.741666666666667</v>
      </c>
      <c r="U40" s="47">
        <f t="shared" si="29"/>
        <v>18.741666666666667</v>
      </c>
      <c r="V40" s="47">
        <f t="shared" si="30"/>
        <v>18.741666666666667</v>
      </c>
      <c r="W40" s="47">
        <f t="shared" si="31"/>
        <v>18.741666666666667</v>
      </c>
      <c r="X40" s="47">
        <f t="shared" si="32"/>
        <v>18.741666666666667</v>
      </c>
      <c r="Y40" s="47">
        <f t="shared" si="33"/>
        <v>18.741666666666667</v>
      </c>
      <c r="Z40" s="47">
        <f t="shared" si="14"/>
        <v>224.90000000000006</v>
      </c>
      <c r="AA40" s="47">
        <f t="shared" si="15"/>
        <v>1574.3000000000002</v>
      </c>
      <c r="AB40" s="47">
        <f t="shared" si="16"/>
        <v>674.69999999999982</v>
      </c>
      <c r="AC40" s="32" t="s">
        <v>590</v>
      </c>
      <c r="AD40" s="32" t="s">
        <v>2491</v>
      </c>
    </row>
    <row r="41" spans="2:30" ht="42">
      <c r="B41" s="79">
        <f t="shared" si="13"/>
        <v>35</v>
      </c>
      <c r="C41" s="55" t="s">
        <v>311</v>
      </c>
      <c r="D41" s="35" t="s">
        <v>21</v>
      </c>
      <c r="E41" s="45" t="s">
        <v>1708</v>
      </c>
      <c r="F41" s="46">
        <v>1200</v>
      </c>
      <c r="G41" s="47">
        <f t="shared" si="20"/>
        <v>120</v>
      </c>
      <c r="H41" s="47">
        <f t="shared" si="21"/>
        <v>120</v>
      </c>
      <c r="I41" s="47">
        <f t="shared" si="17"/>
        <v>120</v>
      </c>
      <c r="J41" s="47">
        <f t="shared" si="18"/>
        <v>120</v>
      </c>
      <c r="K41" s="47">
        <f t="shared" si="19"/>
        <v>120</v>
      </c>
      <c r="L41" s="47">
        <v>120</v>
      </c>
      <c r="M41" s="47">
        <f t="shared" si="0"/>
        <v>720</v>
      </c>
      <c r="N41" s="47">
        <f t="shared" si="22"/>
        <v>10</v>
      </c>
      <c r="O41" s="47">
        <f t="shared" si="23"/>
        <v>10</v>
      </c>
      <c r="P41" s="47">
        <f t="shared" si="24"/>
        <v>10</v>
      </c>
      <c r="Q41" s="47">
        <f t="shared" si="25"/>
        <v>10</v>
      </c>
      <c r="R41" s="47">
        <f t="shared" si="26"/>
        <v>10</v>
      </c>
      <c r="S41" s="47">
        <f t="shared" si="27"/>
        <v>10</v>
      </c>
      <c r="T41" s="47">
        <f t="shared" si="28"/>
        <v>10</v>
      </c>
      <c r="U41" s="47">
        <f t="shared" si="29"/>
        <v>10</v>
      </c>
      <c r="V41" s="47">
        <f t="shared" si="30"/>
        <v>10</v>
      </c>
      <c r="W41" s="47">
        <f t="shared" si="31"/>
        <v>10</v>
      </c>
      <c r="X41" s="47">
        <f t="shared" si="32"/>
        <v>10</v>
      </c>
      <c r="Y41" s="47">
        <f t="shared" si="33"/>
        <v>10</v>
      </c>
      <c r="Z41" s="47">
        <f t="shared" si="14"/>
        <v>120</v>
      </c>
      <c r="AA41" s="47">
        <f t="shared" si="15"/>
        <v>840</v>
      </c>
      <c r="AB41" s="47">
        <f t="shared" si="16"/>
        <v>360</v>
      </c>
      <c r="AC41" s="32" t="s">
        <v>591</v>
      </c>
      <c r="AD41" s="32" t="s">
        <v>2269</v>
      </c>
    </row>
    <row r="42" spans="2:30" ht="42">
      <c r="B42" s="79">
        <f t="shared" si="13"/>
        <v>36</v>
      </c>
      <c r="C42" s="55" t="s">
        <v>310</v>
      </c>
      <c r="D42" s="35" t="s">
        <v>21</v>
      </c>
      <c r="E42" s="45" t="s">
        <v>1708</v>
      </c>
      <c r="F42" s="46">
        <v>1200</v>
      </c>
      <c r="G42" s="47">
        <f t="shared" si="20"/>
        <v>120</v>
      </c>
      <c r="H42" s="47">
        <f t="shared" si="21"/>
        <v>120</v>
      </c>
      <c r="I42" s="47">
        <f t="shared" si="17"/>
        <v>120</v>
      </c>
      <c r="J42" s="47">
        <f t="shared" si="18"/>
        <v>120</v>
      </c>
      <c r="K42" s="47">
        <f t="shared" si="19"/>
        <v>120</v>
      </c>
      <c r="L42" s="47">
        <v>120</v>
      </c>
      <c r="M42" s="47">
        <f t="shared" si="0"/>
        <v>720</v>
      </c>
      <c r="N42" s="47">
        <f t="shared" si="22"/>
        <v>10</v>
      </c>
      <c r="O42" s="47">
        <f t="shared" si="23"/>
        <v>10</v>
      </c>
      <c r="P42" s="47">
        <f t="shared" si="24"/>
        <v>10</v>
      </c>
      <c r="Q42" s="47">
        <f t="shared" si="25"/>
        <v>10</v>
      </c>
      <c r="R42" s="47">
        <f t="shared" si="26"/>
        <v>10</v>
      </c>
      <c r="S42" s="47">
        <f t="shared" si="27"/>
        <v>10</v>
      </c>
      <c r="T42" s="47">
        <f t="shared" si="28"/>
        <v>10</v>
      </c>
      <c r="U42" s="47">
        <f t="shared" si="29"/>
        <v>10</v>
      </c>
      <c r="V42" s="47">
        <f t="shared" si="30"/>
        <v>10</v>
      </c>
      <c r="W42" s="47">
        <f t="shared" si="31"/>
        <v>10</v>
      </c>
      <c r="X42" s="47">
        <f t="shared" si="32"/>
        <v>10</v>
      </c>
      <c r="Y42" s="47">
        <f t="shared" si="33"/>
        <v>10</v>
      </c>
      <c r="Z42" s="47">
        <f t="shared" si="14"/>
        <v>120</v>
      </c>
      <c r="AA42" s="47">
        <f t="shared" si="15"/>
        <v>840</v>
      </c>
      <c r="AB42" s="47">
        <f t="shared" si="16"/>
        <v>360</v>
      </c>
      <c r="AC42" s="32" t="s">
        <v>592</v>
      </c>
      <c r="AD42" s="32" t="s">
        <v>2283</v>
      </c>
    </row>
    <row r="43" spans="2:30" ht="42">
      <c r="B43" s="79">
        <f t="shared" si="13"/>
        <v>37</v>
      </c>
      <c r="C43" s="55" t="s">
        <v>309</v>
      </c>
      <c r="D43" s="35" t="s">
        <v>21</v>
      </c>
      <c r="E43" s="45" t="s">
        <v>1708</v>
      </c>
      <c r="F43" s="46">
        <v>750</v>
      </c>
      <c r="G43" s="47">
        <f t="shared" si="20"/>
        <v>75</v>
      </c>
      <c r="H43" s="47">
        <f t="shared" si="21"/>
        <v>75</v>
      </c>
      <c r="I43" s="47">
        <f t="shared" si="17"/>
        <v>75</v>
      </c>
      <c r="J43" s="47">
        <f t="shared" si="18"/>
        <v>75</v>
      </c>
      <c r="K43" s="47">
        <f t="shared" si="19"/>
        <v>75</v>
      </c>
      <c r="L43" s="47">
        <v>75</v>
      </c>
      <c r="M43" s="47">
        <f t="shared" si="0"/>
        <v>450</v>
      </c>
      <c r="N43" s="47">
        <f t="shared" si="22"/>
        <v>6.25</v>
      </c>
      <c r="O43" s="47">
        <f t="shared" si="23"/>
        <v>6.25</v>
      </c>
      <c r="P43" s="47">
        <f t="shared" si="24"/>
        <v>6.25</v>
      </c>
      <c r="Q43" s="47">
        <f t="shared" si="25"/>
        <v>6.25</v>
      </c>
      <c r="R43" s="47">
        <f t="shared" si="26"/>
        <v>6.25</v>
      </c>
      <c r="S43" s="47">
        <f t="shared" si="27"/>
        <v>6.25</v>
      </c>
      <c r="T43" s="47">
        <f t="shared" si="28"/>
        <v>6.25</v>
      </c>
      <c r="U43" s="47">
        <f t="shared" si="29"/>
        <v>6.25</v>
      </c>
      <c r="V43" s="47">
        <f t="shared" si="30"/>
        <v>6.25</v>
      </c>
      <c r="W43" s="47">
        <f t="shared" si="31"/>
        <v>6.25</v>
      </c>
      <c r="X43" s="47">
        <f t="shared" si="32"/>
        <v>6.25</v>
      </c>
      <c r="Y43" s="47">
        <f t="shared" si="33"/>
        <v>6.25</v>
      </c>
      <c r="Z43" s="47">
        <f t="shared" si="14"/>
        <v>75</v>
      </c>
      <c r="AA43" s="47">
        <f t="shared" si="15"/>
        <v>525</v>
      </c>
      <c r="AB43" s="47">
        <f t="shared" si="16"/>
        <v>225</v>
      </c>
      <c r="AC43" s="32" t="s">
        <v>593</v>
      </c>
      <c r="AD43" s="32" t="s">
        <v>2809</v>
      </c>
    </row>
    <row r="44" spans="2:30" ht="56">
      <c r="B44" s="79">
        <f t="shared" si="13"/>
        <v>38</v>
      </c>
      <c r="C44" s="55" t="s">
        <v>308</v>
      </c>
      <c r="D44" s="35" t="s">
        <v>21</v>
      </c>
      <c r="E44" s="45" t="s">
        <v>1708</v>
      </c>
      <c r="F44" s="46">
        <v>1200</v>
      </c>
      <c r="G44" s="47">
        <f t="shared" si="20"/>
        <v>120</v>
      </c>
      <c r="H44" s="47">
        <f t="shared" si="21"/>
        <v>120</v>
      </c>
      <c r="I44" s="47">
        <f t="shared" si="17"/>
        <v>120</v>
      </c>
      <c r="J44" s="47">
        <f t="shared" si="18"/>
        <v>120</v>
      </c>
      <c r="K44" s="47">
        <f t="shared" si="19"/>
        <v>120</v>
      </c>
      <c r="L44" s="47">
        <v>120</v>
      </c>
      <c r="M44" s="47">
        <f t="shared" si="0"/>
        <v>720</v>
      </c>
      <c r="N44" s="47">
        <f t="shared" si="22"/>
        <v>10</v>
      </c>
      <c r="O44" s="47">
        <f t="shared" si="23"/>
        <v>10</v>
      </c>
      <c r="P44" s="47">
        <f t="shared" si="24"/>
        <v>10</v>
      </c>
      <c r="Q44" s="47">
        <f t="shared" si="25"/>
        <v>10</v>
      </c>
      <c r="R44" s="47">
        <f t="shared" si="26"/>
        <v>10</v>
      </c>
      <c r="S44" s="47">
        <f t="shared" si="27"/>
        <v>10</v>
      </c>
      <c r="T44" s="47">
        <f t="shared" si="28"/>
        <v>10</v>
      </c>
      <c r="U44" s="47">
        <f t="shared" si="29"/>
        <v>10</v>
      </c>
      <c r="V44" s="47">
        <f t="shared" si="30"/>
        <v>10</v>
      </c>
      <c r="W44" s="47">
        <f t="shared" si="31"/>
        <v>10</v>
      </c>
      <c r="X44" s="47">
        <f t="shared" si="32"/>
        <v>10</v>
      </c>
      <c r="Y44" s="47">
        <f t="shared" si="33"/>
        <v>10</v>
      </c>
      <c r="Z44" s="47">
        <f t="shared" si="14"/>
        <v>120</v>
      </c>
      <c r="AA44" s="47">
        <f t="shared" si="15"/>
        <v>840</v>
      </c>
      <c r="AB44" s="47">
        <f t="shared" si="16"/>
        <v>360</v>
      </c>
      <c r="AC44" s="32" t="s">
        <v>594</v>
      </c>
      <c r="AD44" s="32" t="s">
        <v>2278</v>
      </c>
    </row>
    <row r="45" spans="2:30" ht="56">
      <c r="B45" s="79">
        <f t="shared" si="13"/>
        <v>39</v>
      </c>
      <c r="C45" s="55" t="s">
        <v>307</v>
      </c>
      <c r="D45" s="35" t="s">
        <v>21</v>
      </c>
      <c r="E45" s="45" t="s">
        <v>1708</v>
      </c>
      <c r="F45" s="46">
        <v>1200</v>
      </c>
      <c r="G45" s="47">
        <f t="shared" si="20"/>
        <v>120</v>
      </c>
      <c r="H45" s="47">
        <f t="shared" si="21"/>
        <v>120</v>
      </c>
      <c r="I45" s="47">
        <f t="shared" si="17"/>
        <v>120</v>
      </c>
      <c r="J45" s="47">
        <f t="shared" si="18"/>
        <v>120</v>
      </c>
      <c r="K45" s="47">
        <f t="shared" si="19"/>
        <v>120</v>
      </c>
      <c r="L45" s="47">
        <v>120</v>
      </c>
      <c r="M45" s="47">
        <f t="shared" si="0"/>
        <v>720</v>
      </c>
      <c r="N45" s="47">
        <f t="shared" si="22"/>
        <v>10</v>
      </c>
      <c r="O45" s="47">
        <f t="shared" si="23"/>
        <v>10</v>
      </c>
      <c r="P45" s="47">
        <f t="shared" si="24"/>
        <v>10</v>
      </c>
      <c r="Q45" s="47">
        <f t="shared" si="25"/>
        <v>10</v>
      </c>
      <c r="R45" s="47">
        <f t="shared" si="26"/>
        <v>10</v>
      </c>
      <c r="S45" s="47">
        <f t="shared" si="27"/>
        <v>10</v>
      </c>
      <c r="T45" s="47">
        <f t="shared" si="28"/>
        <v>10</v>
      </c>
      <c r="U45" s="47">
        <f t="shared" si="29"/>
        <v>10</v>
      </c>
      <c r="V45" s="47">
        <f t="shared" si="30"/>
        <v>10</v>
      </c>
      <c r="W45" s="47">
        <f t="shared" si="31"/>
        <v>10</v>
      </c>
      <c r="X45" s="47">
        <f t="shared" si="32"/>
        <v>10</v>
      </c>
      <c r="Y45" s="47">
        <f t="shared" si="33"/>
        <v>10</v>
      </c>
      <c r="Z45" s="47">
        <f t="shared" si="14"/>
        <v>120</v>
      </c>
      <c r="AA45" s="47">
        <f t="shared" si="15"/>
        <v>840</v>
      </c>
      <c r="AB45" s="47">
        <f t="shared" si="16"/>
        <v>360</v>
      </c>
      <c r="AC45" s="32" t="s">
        <v>595</v>
      </c>
      <c r="AD45" s="32" t="s">
        <v>2279</v>
      </c>
    </row>
    <row r="46" spans="2:30" ht="56">
      <c r="B46" s="79">
        <f t="shared" si="13"/>
        <v>40</v>
      </c>
      <c r="C46" s="55" t="s">
        <v>306</v>
      </c>
      <c r="D46" s="35" t="s">
        <v>21</v>
      </c>
      <c r="E46" s="45" t="s">
        <v>1708</v>
      </c>
      <c r="F46" s="46">
        <v>1659</v>
      </c>
      <c r="G46" s="47">
        <f t="shared" si="20"/>
        <v>165.9</v>
      </c>
      <c r="H46" s="47">
        <f t="shared" si="21"/>
        <v>165.9</v>
      </c>
      <c r="I46" s="47">
        <f t="shared" si="17"/>
        <v>165.9</v>
      </c>
      <c r="J46" s="47">
        <f t="shared" si="18"/>
        <v>165.9</v>
      </c>
      <c r="K46" s="47">
        <f t="shared" si="19"/>
        <v>165.9</v>
      </c>
      <c r="L46" s="47">
        <v>165.89999999999998</v>
      </c>
      <c r="M46" s="47">
        <f t="shared" si="0"/>
        <v>995.4</v>
      </c>
      <c r="N46" s="47">
        <f t="shared" si="22"/>
        <v>13.825000000000001</v>
      </c>
      <c r="O46" s="47">
        <f t="shared" si="23"/>
        <v>13.825000000000001</v>
      </c>
      <c r="P46" s="47">
        <f t="shared" si="24"/>
        <v>13.825000000000001</v>
      </c>
      <c r="Q46" s="47">
        <f t="shared" si="25"/>
        <v>13.825000000000001</v>
      </c>
      <c r="R46" s="47">
        <f t="shared" si="26"/>
        <v>13.825000000000001</v>
      </c>
      <c r="S46" s="47">
        <f t="shared" si="27"/>
        <v>13.825000000000001</v>
      </c>
      <c r="T46" s="47">
        <f t="shared" si="28"/>
        <v>13.825000000000001</v>
      </c>
      <c r="U46" s="47">
        <f t="shared" si="29"/>
        <v>13.825000000000001</v>
      </c>
      <c r="V46" s="47">
        <f t="shared" si="30"/>
        <v>13.825000000000001</v>
      </c>
      <c r="W46" s="47">
        <f t="shared" si="31"/>
        <v>13.825000000000001</v>
      </c>
      <c r="X46" s="47">
        <f t="shared" si="32"/>
        <v>13.825000000000001</v>
      </c>
      <c r="Y46" s="47">
        <f t="shared" si="33"/>
        <v>13.825000000000001</v>
      </c>
      <c r="Z46" s="47">
        <f t="shared" si="14"/>
        <v>165.89999999999998</v>
      </c>
      <c r="AA46" s="47">
        <f t="shared" si="15"/>
        <v>1161.3</v>
      </c>
      <c r="AB46" s="47">
        <f t="shared" si="16"/>
        <v>497.70000000000005</v>
      </c>
      <c r="AC46" s="32" t="s">
        <v>596</v>
      </c>
      <c r="AD46" s="32" t="s">
        <v>2353</v>
      </c>
    </row>
    <row r="47" spans="2:30" ht="56">
      <c r="B47" s="79">
        <f t="shared" si="13"/>
        <v>41</v>
      </c>
      <c r="C47" s="55" t="s">
        <v>305</v>
      </c>
      <c r="D47" s="35" t="s">
        <v>21</v>
      </c>
      <c r="E47" s="45" t="s">
        <v>1708</v>
      </c>
      <c r="F47" s="46">
        <v>2249</v>
      </c>
      <c r="G47" s="47">
        <f t="shared" si="20"/>
        <v>224.9</v>
      </c>
      <c r="H47" s="47">
        <f t="shared" si="21"/>
        <v>224.9</v>
      </c>
      <c r="I47" s="47">
        <f t="shared" si="17"/>
        <v>224.9</v>
      </c>
      <c r="J47" s="47">
        <f t="shared" si="18"/>
        <v>224.9</v>
      </c>
      <c r="K47" s="47">
        <f t="shared" si="19"/>
        <v>224.9</v>
      </c>
      <c r="L47" s="47">
        <v>224.90000000000006</v>
      </c>
      <c r="M47" s="47">
        <f t="shared" si="0"/>
        <v>1349.4</v>
      </c>
      <c r="N47" s="47">
        <f t="shared" si="22"/>
        <v>18.741666666666667</v>
      </c>
      <c r="O47" s="47">
        <f t="shared" si="23"/>
        <v>18.741666666666667</v>
      </c>
      <c r="P47" s="47">
        <f t="shared" si="24"/>
        <v>18.741666666666667</v>
      </c>
      <c r="Q47" s="47">
        <f t="shared" si="25"/>
        <v>18.741666666666667</v>
      </c>
      <c r="R47" s="47">
        <f t="shared" si="26"/>
        <v>18.741666666666667</v>
      </c>
      <c r="S47" s="47">
        <f t="shared" si="27"/>
        <v>18.741666666666667</v>
      </c>
      <c r="T47" s="47">
        <f t="shared" si="28"/>
        <v>18.741666666666667</v>
      </c>
      <c r="U47" s="47">
        <f t="shared" si="29"/>
        <v>18.741666666666667</v>
      </c>
      <c r="V47" s="47">
        <f t="shared" si="30"/>
        <v>18.741666666666667</v>
      </c>
      <c r="W47" s="47">
        <f t="shared" si="31"/>
        <v>18.741666666666667</v>
      </c>
      <c r="X47" s="47">
        <f t="shared" si="32"/>
        <v>18.741666666666667</v>
      </c>
      <c r="Y47" s="47">
        <f t="shared" si="33"/>
        <v>18.741666666666667</v>
      </c>
      <c r="Z47" s="47">
        <f t="shared" si="14"/>
        <v>224.90000000000006</v>
      </c>
      <c r="AA47" s="47">
        <f t="shared" si="15"/>
        <v>1574.3000000000002</v>
      </c>
      <c r="AB47" s="47">
        <f t="shared" si="16"/>
        <v>674.69999999999982</v>
      </c>
      <c r="AC47" s="32" t="s">
        <v>597</v>
      </c>
      <c r="AD47" s="32" t="s">
        <v>2280</v>
      </c>
    </row>
    <row r="48" spans="2:30" ht="56">
      <c r="B48" s="79">
        <f t="shared" si="13"/>
        <v>42</v>
      </c>
      <c r="C48" s="55" t="s">
        <v>304</v>
      </c>
      <c r="D48" s="35" t="s">
        <v>21</v>
      </c>
      <c r="E48" s="45" t="s">
        <v>1708</v>
      </c>
      <c r="F48" s="46">
        <v>1200</v>
      </c>
      <c r="G48" s="47">
        <f t="shared" si="20"/>
        <v>120</v>
      </c>
      <c r="H48" s="47">
        <f t="shared" si="21"/>
        <v>120</v>
      </c>
      <c r="I48" s="47">
        <f t="shared" si="17"/>
        <v>120</v>
      </c>
      <c r="J48" s="47">
        <f t="shared" si="18"/>
        <v>120</v>
      </c>
      <c r="K48" s="47">
        <f t="shared" si="19"/>
        <v>120</v>
      </c>
      <c r="L48" s="47">
        <v>120</v>
      </c>
      <c r="M48" s="47">
        <f t="shared" si="0"/>
        <v>720</v>
      </c>
      <c r="N48" s="47">
        <f t="shared" si="22"/>
        <v>10</v>
      </c>
      <c r="O48" s="47">
        <f t="shared" si="23"/>
        <v>10</v>
      </c>
      <c r="P48" s="47">
        <f t="shared" si="24"/>
        <v>10</v>
      </c>
      <c r="Q48" s="47">
        <f t="shared" si="25"/>
        <v>10</v>
      </c>
      <c r="R48" s="47">
        <f t="shared" si="26"/>
        <v>10</v>
      </c>
      <c r="S48" s="47">
        <f t="shared" si="27"/>
        <v>10</v>
      </c>
      <c r="T48" s="47">
        <f t="shared" si="28"/>
        <v>10</v>
      </c>
      <c r="U48" s="47">
        <f t="shared" si="29"/>
        <v>10</v>
      </c>
      <c r="V48" s="47">
        <f t="shared" si="30"/>
        <v>10</v>
      </c>
      <c r="W48" s="47">
        <f t="shared" si="31"/>
        <v>10</v>
      </c>
      <c r="X48" s="47">
        <f t="shared" si="32"/>
        <v>10</v>
      </c>
      <c r="Y48" s="47">
        <f t="shared" si="33"/>
        <v>10</v>
      </c>
      <c r="Z48" s="47">
        <f t="shared" si="14"/>
        <v>120</v>
      </c>
      <c r="AA48" s="47">
        <f t="shared" si="15"/>
        <v>840</v>
      </c>
      <c r="AB48" s="47">
        <f t="shared" si="16"/>
        <v>360</v>
      </c>
      <c r="AC48" s="32" t="s">
        <v>598</v>
      </c>
      <c r="AD48" s="32" t="s">
        <v>2283</v>
      </c>
    </row>
    <row r="49" spans="2:30" ht="42">
      <c r="B49" s="79">
        <f t="shared" si="13"/>
        <v>43</v>
      </c>
      <c r="C49" s="55" t="s">
        <v>303</v>
      </c>
      <c r="D49" s="35" t="s">
        <v>21</v>
      </c>
      <c r="E49" s="45" t="s">
        <v>1708</v>
      </c>
      <c r="F49" s="46">
        <v>970</v>
      </c>
      <c r="G49" s="47">
        <f t="shared" si="20"/>
        <v>97</v>
      </c>
      <c r="H49" s="47">
        <f t="shared" si="21"/>
        <v>97</v>
      </c>
      <c r="I49" s="47">
        <f t="shared" si="17"/>
        <v>97</v>
      </c>
      <c r="J49" s="47">
        <f t="shared" si="18"/>
        <v>97</v>
      </c>
      <c r="K49" s="47">
        <f t="shared" si="19"/>
        <v>97</v>
      </c>
      <c r="L49" s="47">
        <v>96.999999999999986</v>
      </c>
      <c r="M49" s="47">
        <f t="shared" si="0"/>
        <v>582</v>
      </c>
      <c r="N49" s="47">
        <f t="shared" si="22"/>
        <v>8.0833333333333339</v>
      </c>
      <c r="O49" s="47">
        <f t="shared" si="23"/>
        <v>8.0833333333333339</v>
      </c>
      <c r="P49" s="47">
        <f t="shared" si="24"/>
        <v>8.0833333333333339</v>
      </c>
      <c r="Q49" s="47">
        <f t="shared" si="25"/>
        <v>8.0833333333333339</v>
      </c>
      <c r="R49" s="47">
        <f t="shared" si="26"/>
        <v>8.0833333333333339</v>
      </c>
      <c r="S49" s="47">
        <f t="shared" si="27"/>
        <v>8.0833333333333339</v>
      </c>
      <c r="T49" s="47">
        <f t="shared" si="28"/>
        <v>8.0833333333333339</v>
      </c>
      <c r="U49" s="47">
        <f t="shared" si="29"/>
        <v>8.0833333333333339</v>
      </c>
      <c r="V49" s="47">
        <f t="shared" si="30"/>
        <v>8.0833333333333339</v>
      </c>
      <c r="W49" s="47">
        <f t="shared" si="31"/>
        <v>8.0833333333333339</v>
      </c>
      <c r="X49" s="47">
        <f t="shared" si="32"/>
        <v>8.0833333333333339</v>
      </c>
      <c r="Y49" s="47">
        <f t="shared" si="33"/>
        <v>8.0833333333333339</v>
      </c>
      <c r="Z49" s="47">
        <f t="shared" si="14"/>
        <v>96.999999999999986</v>
      </c>
      <c r="AA49" s="47">
        <f t="shared" si="15"/>
        <v>679</v>
      </c>
      <c r="AB49" s="47">
        <f t="shared" si="16"/>
        <v>291</v>
      </c>
      <c r="AC49" s="32" t="s">
        <v>599</v>
      </c>
      <c r="AD49" s="32" t="s">
        <v>2491</v>
      </c>
    </row>
    <row r="50" spans="2:30" ht="42">
      <c r="B50" s="79">
        <f t="shared" si="13"/>
        <v>44</v>
      </c>
      <c r="C50" s="55" t="s">
        <v>302</v>
      </c>
      <c r="D50" s="35" t="s">
        <v>21</v>
      </c>
      <c r="E50" s="45" t="s">
        <v>1708</v>
      </c>
      <c r="F50" s="46">
        <v>1800</v>
      </c>
      <c r="G50" s="47">
        <f t="shared" si="20"/>
        <v>180</v>
      </c>
      <c r="H50" s="47">
        <f t="shared" si="21"/>
        <v>180</v>
      </c>
      <c r="I50" s="47">
        <f t="shared" si="17"/>
        <v>180</v>
      </c>
      <c r="J50" s="47">
        <f t="shared" si="18"/>
        <v>180</v>
      </c>
      <c r="K50" s="47">
        <f t="shared" si="19"/>
        <v>180</v>
      </c>
      <c r="L50" s="47">
        <v>180</v>
      </c>
      <c r="M50" s="47">
        <f t="shared" si="0"/>
        <v>1080</v>
      </c>
      <c r="N50" s="47">
        <f t="shared" si="22"/>
        <v>15</v>
      </c>
      <c r="O50" s="47">
        <f t="shared" si="23"/>
        <v>15</v>
      </c>
      <c r="P50" s="47">
        <f t="shared" si="24"/>
        <v>15</v>
      </c>
      <c r="Q50" s="47">
        <f t="shared" si="25"/>
        <v>15</v>
      </c>
      <c r="R50" s="47">
        <f t="shared" si="26"/>
        <v>15</v>
      </c>
      <c r="S50" s="47">
        <f t="shared" si="27"/>
        <v>15</v>
      </c>
      <c r="T50" s="47">
        <f t="shared" si="28"/>
        <v>15</v>
      </c>
      <c r="U50" s="47">
        <f t="shared" si="29"/>
        <v>15</v>
      </c>
      <c r="V50" s="47">
        <f t="shared" si="30"/>
        <v>15</v>
      </c>
      <c r="W50" s="47">
        <f t="shared" si="31"/>
        <v>15</v>
      </c>
      <c r="X50" s="47">
        <f t="shared" si="32"/>
        <v>15</v>
      </c>
      <c r="Y50" s="47">
        <f t="shared" si="33"/>
        <v>15</v>
      </c>
      <c r="Z50" s="47">
        <f t="shared" si="14"/>
        <v>180</v>
      </c>
      <c r="AA50" s="47">
        <f t="shared" si="15"/>
        <v>1260</v>
      </c>
      <c r="AB50" s="47">
        <f t="shared" si="16"/>
        <v>540</v>
      </c>
      <c r="AC50" s="32" t="s">
        <v>600</v>
      </c>
      <c r="AD50" s="32" t="s">
        <v>2277</v>
      </c>
    </row>
    <row r="51" spans="2:30" ht="42">
      <c r="B51" s="79">
        <f t="shared" si="13"/>
        <v>45</v>
      </c>
      <c r="C51" s="55" t="s">
        <v>301</v>
      </c>
      <c r="D51" s="35" t="s">
        <v>21</v>
      </c>
      <c r="E51" s="45" t="s">
        <v>1708</v>
      </c>
      <c r="F51" s="46">
        <v>2600</v>
      </c>
      <c r="G51" s="47">
        <f t="shared" si="20"/>
        <v>260</v>
      </c>
      <c r="H51" s="47">
        <f t="shared" si="21"/>
        <v>260</v>
      </c>
      <c r="I51" s="47">
        <f t="shared" si="17"/>
        <v>260</v>
      </c>
      <c r="J51" s="47">
        <f t="shared" si="18"/>
        <v>260</v>
      </c>
      <c r="K51" s="47">
        <f t="shared" si="19"/>
        <v>260</v>
      </c>
      <c r="L51" s="47">
        <v>259.99999999999994</v>
      </c>
      <c r="M51" s="47">
        <f t="shared" si="0"/>
        <v>1560</v>
      </c>
      <c r="N51" s="47">
        <f t="shared" si="22"/>
        <v>21.666666666666668</v>
      </c>
      <c r="O51" s="47">
        <f t="shared" si="23"/>
        <v>21.666666666666668</v>
      </c>
      <c r="P51" s="47">
        <f t="shared" si="24"/>
        <v>21.666666666666668</v>
      </c>
      <c r="Q51" s="47">
        <f t="shared" si="25"/>
        <v>21.666666666666668</v>
      </c>
      <c r="R51" s="47">
        <f t="shared" si="26"/>
        <v>21.666666666666668</v>
      </c>
      <c r="S51" s="47">
        <f t="shared" si="27"/>
        <v>21.666666666666668</v>
      </c>
      <c r="T51" s="47">
        <f t="shared" si="28"/>
        <v>21.666666666666668</v>
      </c>
      <c r="U51" s="47">
        <f t="shared" si="29"/>
        <v>21.666666666666668</v>
      </c>
      <c r="V51" s="47">
        <f t="shared" si="30"/>
        <v>21.666666666666668</v>
      </c>
      <c r="W51" s="47">
        <f t="shared" si="31"/>
        <v>21.666666666666668</v>
      </c>
      <c r="X51" s="47">
        <f t="shared" si="32"/>
        <v>21.666666666666668</v>
      </c>
      <c r="Y51" s="47">
        <f t="shared" si="33"/>
        <v>21.666666666666668</v>
      </c>
      <c r="Z51" s="47">
        <f t="shared" si="14"/>
        <v>259.99999999999994</v>
      </c>
      <c r="AA51" s="47">
        <f t="shared" si="15"/>
        <v>1820</v>
      </c>
      <c r="AB51" s="47">
        <f t="shared" si="16"/>
        <v>780</v>
      </c>
      <c r="AC51" s="32" t="s">
        <v>601</v>
      </c>
      <c r="AD51" s="32" t="s">
        <v>2282</v>
      </c>
    </row>
    <row r="52" spans="2:30" ht="42">
      <c r="B52" s="79">
        <f t="shared" si="13"/>
        <v>46</v>
      </c>
      <c r="C52" s="55" t="s">
        <v>300</v>
      </c>
      <c r="D52" s="35" t="s">
        <v>21</v>
      </c>
      <c r="E52" s="45" t="s">
        <v>1708</v>
      </c>
      <c r="F52" s="46">
        <v>2600</v>
      </c>
      <c r="G52" s="47">
        <f t="shared" si="20"/>
        <v>260</v>
      </c>
      <c r="H52" s="47">
        <f t="shared" si="21"/>
        <v>260</v>
      </c>
      <c r="I52" s="47">
        <f t="shared" si="17"/>
        <v>260</v>
      </c>
      <c r="J52" s="47">
        <f t="shared" si="18"/>
        <v>260</v>
      </c>
      <c r="K52" s="47">
        <f t="shared" si="19"/>
        <v>260</v>
      </c>
      <c r="L52" s="47">
        <v>259.99999999999994</v>
      </c>
      <c r="M52" s="47">
        <f t="shared" si="0"/>
        <v>1560</v>
      </c>
      <c r="N52" s="47">
        <f t="shared" si="22"/>
        <v>21.666666666666668</v>
      </c>
      <c r="O52" s="47">
        <f t="shared" si="23"/>
        <v>21.666666666666668</v>
      </c>
      <c r="P52" s="47">
        <f t="shared" si="24"/>
        <v>21.666666666666668</v>
      </c>
      <c r="Q52" s="47">
        <f t="shared" si="25"/>
        <v>21.666666666666668</v>
      </c>
      <c r="R52" s="47">
        <f t="shared" si="26"/>
        <v>21.666666666666668</v>
      </c>
      <c r="S52" s="47">
        <f t="shared" si="27"/>
        <v>21.666666666666668</v>
      </c>
      <c r="T52" s="47">
        <f t="shared" si="28"/>
        <v>21.666666666666668</v>
      </c>
      <c r="U52" s="47">
        <f t="shared" si="29"/>
        <v>21.666666666666668</v>
      </c>
      <c r="V52" s="47">
        <f t="shared" si="30"/>
        <v>21.666666666666668</v>
      </c>
      <c r="W52" s="47">
        <f t="shared" si="31"/>
        <v>21.666666666666668</v>
      </c>
      <c r="X52" s="47">
        <f t="shared" si="32"/>
        <v>21.666666666666668</v>
      </c>
      <c r="Y52" s="47">
        <f t="shared" si="33"/>
        <v>21.666666666666668</v>
      </c>
      <c r="Z52" s="47">
        <f t="shared" si="14"/>
        <v>259.99999999999994</v>
      </c>
      <c r="AA52" s="47">
        <f t="shared" si="15"/>
        <v>1820</v>
      </c>
      <c r="AB52" s="47">
        <f t="shared" si="16"/>
        <v>780</v>
      </c>
      <c r="AC52" s="32" t="s">
        <v>602</v>
      </c>
      <c r="AD52" s="32" t="s">
        <v>2282</v>
      </c>
    </row>
    <row r="53" spans="2:30" ht="42">
      <c r="B53" s="79">
        <f t="shared" si="13"/>
        <v>47</v>
      </c>
      <c r="C53" s="55" t="s">
        <v>299</v>
      </c>
      <c r="D53" s="35" t="s">
        <v>21</v>
      </c>
      <c r="E53" s="45" t="s">
        <v>1708</v>
      </c>
      <c r="F53" s="46">
        <v>1200</v>
      </c>
      <c r="G53" s="47">
        <f t="shared" si="20"/>
        <v>120</v>
      </c>
      <c r="H53" s="47">
        <f t="shared" si="21"/>
        <v>120</v>
      </c>
      <c r="I53" s="47">
        <f t="shared" si="17"/>
        <v>120</v>
      </c>
      <c r="J53" s="47">
        <f t="shared" si="18"/>
        <v>120</v>
      </c>
      <c r="K53" s="47">
        <f t="shared" si="19"/>
        <v>120</v>
      </c>
      <c r="L53" s="47">
        <v>120</v>
      </c>
      <c r="M53" s="47">
        <f t="shared" si="0"/>
        <v>720</v>
      </c>
      <c r="N53" s="47">
        <f t="shared" si="22"/>
        <v>10</v>
      </c>
      <c r="O53" s="47">
        <f t="shared" si="23"/>
        <v>10</v>
      </c>
      <c r="P53" s="47">
        <f t="shared" si="24"/>
        <v>10</v>
      </c>
      <c r="Q53" s="47">
        <f t="shared" si="25"/>
        <v>10</v>
      </c>
      <c r="R53" s="47">
        <f t="shared" si="26"/>
        <v>10</v>
      </c>
      <c r="S53" s="47">
        <f t="shared" si="27"/>
        <v>10</v>
      </c>
      <c r="T53" s="47">
        <f t="shared" si="28"/>
        <v>10</v>
      </c>
      <c r="U53" s="47">
        <f t="shared" si="29"/>
        <v>10</v>
      </c>
      <c r="V53" s="47">
        <f t="shared" si="30"/>
        <v>10</v>
      </c>
      <c r="W53" s="47">
        <f t="shared" si="31"/>
        <v>10</v>
      </c>
      <c r="X53" s="47">
        <f t="shared" si="32"/>
        <v>10</v>
      </c>
      <c r="Y53" s="47">
        <f t="shared" si="33"/>
        <v>10</v>
      </c>
      <c r="Z53" s="47">
        <f t="shared" si="14"/>
        <v>120</v>
      </c>
      <c r="AA53" s="47">
        <f t="shared" si="15"/>
        <v>840</v>
      </c>
      <c r="AB53" s="47">
        <f t="shared" si="16"/>
        <v>360</v>
      </c>
      <c r="AC53" s="32" t="s">
        <v>603</v>
      </c>
      <c r="AD53" s="32" t="s">
        <v>2269</v>
      </c>
    </row>
    <row r="54" spans="2:30" ht="42">
      <c r="B54" s="79">
        <f t="shared" si="13"/>
        <v>48</v>
      </c>
      <c r="C54" s="55" t="s">
        <v>298</v>
      </c>
      <c r="D54" s="35" t="s">
        <v>21</v>
      </c>
      <c r="E54" s="45" t="s">
        <v>1708</v>
      </c>
      <c r="F54" s="46">
        <v>790</v>
      </c>
      <c r="G54" s="47">
        <f t="shared" si="20"/>
        <v>79</v>
      </c>
      <c r="H54" s="47">
        <f t="shared" si="21"/>
        <v>79</v>
      </c>
      <c r="I54" s="47">
        <f t="shared" si="17"/>
        <v>79</v>
      </c>
      <c r="J54" s="47">
        <f t="shared" si="18"/>
        <v>79</v>
      </c>
      <c r="K54" s="47">
        <f t="shared" si="19"/>
        <v>79</v>
      </c>
      <c r="L54" s="47">
        <v>79</v>
      </c>
      <c r="M54" s="47">
        <f t="shared" si="0"/>
        <v>474</v>
      </c>
      <c r="N54" s="47">
        <f t="shared" si="22"/>
        <v>6.583333333333333</v>
      </c>
      <c r="O54" s="47">
        <f t="shared" si="23"/>
        <v>6.583333333333333</v>
      </c>
      <c r="P54" s="47">
        <f t="shared" si="24"/>
        <v>6.583333333333333</v>
      </c>
      <c r="Q54" s="47">
        <f t="shared" si="25"/>
        <v>6.583333333333333</v>
      </c>
      <c r="R54" s="47">
        <f t="shared" si="26"/>
        <v>6.583333333333333</v>
      </c>
      <c r="S54" s="47">
        <f t="shared" si="27"/>
        <v>6.583333333333333</v>
      </c>
      <c r="T54" s="47">
        <f t="shared" si="28"/>
        <v>6.583333333333333</v>
      </c>
      <c r="U54" s="47">
        <f t="shared" si="29"/>
        <v>6.583333333333333</v>
      </c>
      <c r="V54" s="47">
        <f t="shared" si="30"/>
        <v>6.583333333333333</v>
      </c>
      <c r="W54" s="47">
        <f t="shared" si="31"/>
        <v>6.583333333333333</v>
      </c>
      <c r="X54" s="47">
        <f t="shared" si="32"/>
        <v>6.583333333333333</v>
      </c>
      <c r="Y54" s="47">
        <f t="shared" si="33"/>
        <v>6.583333333333333</v>
      </c>
      <c r="Z54" s="47">
        <f t="shared" si="14"/>
        <v>79</v>
      </c>
      <c r="AA54" s="47">
        <f t="shared" si="15"/>
        <v>553</v>
      </c>
      <c r="AB54" s="47">
        <f t="shared" si="16"/>
        <v>237</v>
      </c>
      <c r="AC54" s="32" t="s">
        <v>604</v>
      </c>
      <c r="AD54" s="32" t="s">
        <v>2324</v>
      </c>
    </row>
    <row r="55" spans="2:30" ht="56">
      <c r="B55" s="79">
        <f t="shared" si="13"/>
        <v>49</v>
      </c>
      <c r="C55" s="55" t="s">
        <v>523</v>
      </c>
      <c r="D55" s="63" t="s">
        <v>21</v>
      </c>
      <c r="E55" s="45" t="s">
        <v>1708</v>
      </c>
      <c r="F55" s="46">
        <v>1500</v>
      </c>
      <c r="G55" s="47">
        <v>0</v>
      </c>
      <c r="H55" s="47">
        <v>0</v>
      </c>
      <c r="I55" s="47">
        <f t="shared" si="17"/>
        <v>150</v>
      </c>
      <c r="J55" s="47">
        <f t="shared" si="18"/>
        <v>150</v>
      </c>
      <c r="K55" s="47">
        <f t="shared" si="19"/>
        <v>150</v>
      </c>
      <c r="L55" s="47">
        <v>150</v>
      </c>
      <c r="M55" s="47">
        <f t="shared" si="0"/>
        <v>600</v>
      </c>
      <c r="N55" s="47">
        <f t="shared" si="22"/>
        <v>12.5</v>
      </c>
      <c r="O55" s="47">
        <f t="shared" si="23"/>
        <v>12.5</v>
      </c>
      <c r="P55" s="47">
        <f t="shared" si="24"/>
        <v>12.5</v>
      </c>
      <c r="Q55" s="47">
        <f t="shared" si="25"/>
        <v>12.5</v>
      </c>
      <c r="R55" s="47">
        <f t="shared" si="26"/>
        <v>12.5</v>
      </c>
      <c r="S55" s="47">
        <f t="shared" si="27"/>
        <v>12.5</v>
      </c>
      <c r="T55" s="47">
        <f t="shared" si="28"/>
        <v>12.5</v>
      </c>
      <c r="U55" s="47">
        <f t="shared" si="29"/>
        <v>12.5</v>
      </c>
      <c r="V55" s="47">
        <f t="shared" si="30"/>
        <v>12.5</v>
      </c>
      <c r="W55" s="47">
        <f t="shared" si="31"/>
        <v>12.5</v>
      </c>
      <c r="X55" s="47">
        <f t="shared" si="32"/>
        <v>12.5</v>
      </c>
      <c r="Y55" s="47">
        <f t="shared" si="33"/>
        <v>12.5</v>
      </c>
      <c r="Z55" s="47">
        <f t="shared" si="14"/>
        <v>150</v>
      </c>
      <c r="AA55" s="47">
        <f t="shared" si="15"/>
        <v>750</v>
      </c>
      <c r="AB55" s="47">
        <f t="shared" si="16"/>
        <v>750</v>
      </c>
      <c r="AC55" s="32" t="s">
        <v>605</v>
      </c>
      <c r="AD55" s="32" t="s">
        <v>2277</v>
      </c>
    </row>
    <row r="56" spans="2:30" ht="56">
      <c r="B56" s="79">
        <f t="shared" si="13"/>
        <v>50</v>
      </c>
      <c r="C56" s="55" t="s">
        <v>1644</v>
      </c>
      <c r="D56" s="35" t="s">
        <v>21</v>
      </c>
      <c r="E56" s="45" t="s">
        <v>1706</v>
      </c>
      <c r="F56" s="46">
        <v>1200</v>
      </c>
      <c r="G56" s="47">
        <f t="shared" si="20"/>
        <v>120</v>
      </c>
      <c r="H56" s="47">
        <f t="shared" si="21"/>
        <v>120</v>
      </c>
      <c r="I56" s="47">
        <f>SUM(F56)*10/100</f>
        <v>120</v>
      </c>
      <c r="J56" s="47">
        <f>SUM(F56)*10/100</f>
        <v>120</v>
      </c>
      <c r="K56" s="47">
        <f>SUM(F56)*10/100</f>
        <v>120</v>
      </c>
      <c r="L56" s="47">
        <v>120</v>
      </c>
      <c r="M56" s="47">
        <f t="shared" si="0"/>
        <v>720</v>
      </c>
      <c r="N56" s="47">
        <f t="shared" si="22"/>
        <v>10</v>
      </c>
      <c r="O56" s="47">
        <f t="shared" si="23"/>
        <v>10</v>
      </c>
      <c r="P56" s="47">
        <f t="shared" si="24"/>
        <v>10</v>
      </c>
      <c r="Q56" s="47">
        <f t="shared" si="25"/>
        <v>10</v>
      </c>
      <c r="R56" s="47">
        <f t="shared" si="26"/>
        <v>10</v>
      </c>
      <c r="S56" s="47">
        <f t="shared" si="27"/>
        <v>10</v>
      </c>
      <c r="T56" s="47">
        <f t="shared" si="28"/>
        <v>10</v>
      </c>
      <c r="U56" s="47">
        <f t="shared" si="29"/>
        <v>10</v>
      </c>
      <c r="V56" s="47">
        <f t="shared" si="30"/>
        <v>10</v>
      </c>
      <c r="W56" s="47">
        <f t="shared" si="31"/>
        <v>10</v>
      </c>
      <c r="X56" s="47">
        <f t="shared" si="32"/>
        <v>10</v>
      </c>
      <c r="Y56" s="47">
        <f t="shared" si="33"/>
        <v>10</v>
      </c>
      <c r="Z56" s="47">
        <f t="shared" si="14"/>
        <v>120</v>
      </c>
      <c r="AA56" s="47">
        <f t="shared" si="15"/>
        <v>840</v>
      </c>
      <c r="AB56" s="47">
        <f t="shared" si="16"/>
        <v>360</v>
      </c>
      <c r="AC56" s="32" t="s">
        <v>606</v>
      </c>
      <c r="AD56" s="32" t="s">
        <v>2284</v>
      </c>
    </row>
    <row r="57" spans="2:30" ht="56">
      <c r="B57" s="79">
        <f t="shared" si="13"/>
        <v>51</v>
      </c>
      <c r="C57" s="55" t="s">
        <v>2608</v>
      </c>
      <c r="D57" s="35" t="s">
        <v>21</v>
      </c>
      <c r="E57" s="45" t="s">
        <v>1709</v>
      </c>
      <c r="F57" s="46">
        <v>1200</v>
      </c>
      <c r="G57" s="47">
        <f t="shared" si="20"/>
        <v>120</v>
      </c>
      <c r="H57" s="47">
        <f t="shared" si="21"/>
        <v>120</v>
      </c>
      <c r="I57" s="47">
        <f>SUM(F57)*10/100</f>
        <v>120</v>
      </c>
      <c r="J57" s="47">
        <f>SUM(F57)*10/100</f>
        <v>120</v>
      </c>
      <c r="K57" s="47">
        <f>SUM(F57)*10/100</f>
        <v>120</v>
      </c>
      <c r="L57" s="47">
        <v>120</v>
      </c>
      <c r="M57" s="47">
        <f t="shared" si="0"/>
        <v>720</v>
      </c>
      <c r="N57" s="47">
        <f t="shared" si="22"/>
        <v>10</v>
      </c>
      <c r="O57" s="47">
        <f t="shared" si="23"/>
        <v>10</v>
      </c>
      <c r="P57" s="47">
        <f t="shared" si="24"/>
        <v>10</v>
      </c>
      <c r="Q57" s="47">
        <f t="shared" si="25"/>
        <v>10</v>
      </c>
      <c r="R57" s="47">
        <f t="shared" si="26"/>
        <v>10</v>
      </c>
      <c r="S57" s="47">
        <f t="shared" si="27"/>
        <v>10</v>
      </c>
      <c r="T57" s="47">
        <f t="shared" si="28"/>
        <v>10</v>
      </c>
      <c r="U57" s="47">
        <f t="shared" si="29"/>
        <v>10</v>
      </c>
      <c r="V57" s="47">
        <f t="shared" si="30"/>
        <v>10</v>
      </c>
      <c r="W57" s="47">
        <f t="shared" si="31"/>
        <v>10</v>
      </c>
      <c r="X57" s="47">
        <f t="shared" si="32"/>
        <v>10</v>
      </c>
      <c r="Y57" s="47">
        <f t="shared" si="33"/>
        <v>10</v>
      </c>
      <c r="Z57" s="47">
        <f t="shared" si="14"/>
        <v>120</v>
      </c>
      <c r="AA57" s="47">
        <f t="shared" si="15"/>
        <v>840</v>
      </c>
      <c r="AB57" s="47">
        <f t="shared" si="16"/>
        <v>360</v>
      </c>
      <c r="AC57" s="32" t="s">
        <v>607</v>
      </c>
      <c r="AD57" s="32" t="s">
        <v>2307</v>
      </c>
    </row>
    <row r="58" spans="2:30" ht="42">
      <c r="B58" s="79">
        <f t="shared" si="13"/>
        <v>52</v>
      </c>
      <c r="C58" s="55" t="s">
        <v>2609</v>
      </c>
      <c r="D58" s="35" t="s">
        <v>21</v>
      </c>
      <c r="E58" s="45" t="s">
        <v>1706</v>
      </c>
      <c r="F58" s="46">
        <v>1200</v>
      </c>
      <c r="G58" s="47">
        <f t="shared" si="20"/>
        <v>120</v>
      </c>
      <c r="H58" s="47">
        <f t="shared" si="21"/>
        <v>120</v>
      </c>
      <c r="I58" s="47">
        <f>SUM(F58)*10/100</f>
        <v>120</v>
      </c>
      <c r="J58" s="47">
        <f>SUM(F58)*10/100</f>
        <v>120</v>
      </c>
      <c r="K58" s="47">
        <f>SUM(F58)*10/100</f>
        <v>120</v>
      </c>
      <c r="L58" s="47">
        <v>120</v>
      </c>
      <c r="M58" s="47">
        <f t="shared" si="0"/>
        <v>720</v>
      </c>
      <c r="N58" s="47">
        <f t="shared" si="22"/>
        <v>10</v>
      </c>
      <c r="O58" s="47">
        <f t="shared" si="23"/>
        <v>10</v>
      </c>
      <c r="P58" s="47">
        <f t="shared" si="24"/>
        <v>10</v>
      </c>
      <c r="Q58" s="47">
        <f t="shared" si="25"/>
        <v>10</v>
      </c>
      <c r="R58" s="47">
        <f t="shared" si="26"/>
        <v>10</v>
      </c>
      <c r="S58" s="47">
        <f t="shared" si="27"/>
        <v>10</v>
      </c>
      <c r="T58" s="47">
        <f t="shared" si="28"/>
        <v>10</v>
      </c>
      <c r="U58" s="47">
        <f t="shared" si="29"/>
        <v>10</v>
      </c>
      <c r="V58" s="47">
        <f t="shared" si="30"/>
        <v>10</v>
      </c>
      <c r="W58" s="47">
        <f t="shared" si="31"/>
        <v>10</v>
      </c>
      <c r="X58" s="47">
        <f t="shared" si="32"/>
        <v>10</v>
      </c>
      <c r="Y58" s="47">
        <f t="shared" si="33"/>
        <v>10</v>
      </c>
      <c r="Z58" s="47">
        <f t="shared" si="14"/>
        <v>120</v>
      </c>
      <c r="AA58" s="47">
        <f t="shared" si="15"/>
        <v>840</v>
      </c>
      <c r="AB58" s="47">
        <f t="shared" si="16"/>
        <v>360</v>
      </c>
      <c r="AC58" s="32" t="s">
        <v>608</v>
      </c>
      <c r="AD58" s="32" t="s">
        <v>2285</v>
      </c>
    </row>
    <row r="59" spans="2:30" ht="56">
      <c r="B59" s="79">
        <f t="shared" si="13"/>
        <v>53</v>
      </c>
      <c r="C59" s="55" t="s">
        <v>2610</v>
      </c>
      <c r="D59" s="35" t="s">
        <v>21</v>
      </c>
      <c r="E59" s="45" t="s">
        <v>1706</v>
      </c>
      <c r="F59" s="46">
        <v>1200</v>
      </c>
      <c r="G59" s="47">
        <f t="shared" si="20"/>
        <v>120</v>
      </c>
      <c r="H59" s="47">
        <f t="shared" si="21"/>
        <v>120</v>
      </c>
      <c r="I59" s="47">
        <f>SUM(F59)*10/100</f>
        <v>120</v>
      </c>
      <c r="J59" s="47">
        <f>SUM(F59)*10/100</f>
        <v>120</v>
      </c>
      <c r="K59" s="47">
        <f>SUM(F59)*10/100</f>
        <v>120</v>
      </c>
      <c r="L59" s="47">
        <v>120</v>
      </c>
      <c r="M59" s="47">
        <f t="shared" si="0"/>
        <v>720</v>
      </c>
      <c r="N59" s="47">
        <f t="shared" si="22"/>
        <v>10</v>
      </c>
      <c r="O59" s="47">
        <f t="shared" si="23"/>
        <v>10</v>
      </c>
      <c r="P59" s="47">
        <f t="shared" si="24"/>
        <v>10</v>
      </c>
      <c r="Q59" s="47">
        <f t="shared" si="25"/>
        <v>10</v>
      </c>
      <c r="R59" s="47">
        <f t="shared" si="26"/>
        <v>10</v>
      </c>
      <c r="S59" s="47">
        <f t="shared" si="27"/>
        <v>10</v>
      </c>
      <c r="T59" s="47">
        <f t="shared" si="28"/>
        <v>10</v>
      </c>
      <c r="U59" s="47">
        <f t="shared" si="29"/>
        <v>10</v>
      </c>
      <c r="V59" s="47">
        <f t="shared" si="30"/>
        <v>10</v>
      </c>
      <c r="W59" s="47">
        <f t="shared" si="31"/>
        <v>10</v>
      </c>
      <c r="X59" s="47">
        <f t="shared" si="32"/>
        <v>10</v>
      </c>
      <c r="Y59" s="47">
        <f t="shared" si="33"/>
        <v>10</v>
      </c>
      <c r="Z59" s="47">
        <f t="shared" si="14"/>
        <v>120</v>
      </c>
      <c r="AA59" s="47">
        <f t="shared" si="15"/>
        <v>840</v>
      </c>
      <c r="AB59" s="47">
        <f t="shared" si="16"/>
        <v>360</v>
      </c>
      <c r="AC59" s="32" t="s">
        <v>609</v>
      </c>
      <c r="AD59" s="32" t="s">
        <v>2284</v>
      </c>
    </row>
    <row r="60" spans="2:30" ht="56">
      <c r="B60" s="79">
        <f t="shared" si="13"/>
        <v>54</v>
      </c>
      <c r="C60" s="55" t="s">
        <v>1722</v>
      </c>
      <c r="D60" s="35" t="s">
        <v>21</v>
      </c>
      <c r="E60" s="45" t="s">
        <v>1706</v>
      </c>
      <c r="F60" s="46">
        <v>1200</v>
      </c>
      <c r="G60" s="47">
        <f t="shared" si="20"/>
        <v>120</v>
      </c>
      <c r="H60" s="47">
        <f t="shared" si="21"/>
        <v>120</v>
      </c>
      <c r="I60" s="47">
        <f>SUM(F60)*10/100</f>
        <v>120</v>
      </c>
      <c r="J60" s="47">
        <f>SUM(F60)*10/100</f>
        <v>120</v>
      </c>
      <c r="K60" s="47">
        <f>SUM(F60)*10/100</f>
        <v>120</v>
      </c>
      <c r="L60" s="47">
        <v>120</v>
      </c>
      <c r="M60" s="47">
        <f t="shared" si="0"/>
        <v>720</v>
      </c>
      <c r="N60" s="47">
        <f t="shared" si="22"/>
        <v>10</v>
      </c>
      <c r="O60" s="47">
        <f t="shared" si="23"/>
        <v>10</v>
      </c>
      <c r="P60" s="47">
        <f t="shared" si="24"/>
        <v>10</v>
      </c>
      <c r="Q60" s="47">
        <f t="shared" si="25"/>
        <v>10</v>
      </c>
      <c r="R60" s="47">
        <f t="shared" si="26"/>
        <v>10</v>
      </c>
      <c r="S60" s="47">
        <f t="shared" si="27"/>
        <v>10</v>
      </c>
      <c r="T60" s="47">
        <f t="shared" si="28"/>
        <v>10</v>
      </c>
      <c r="U60" s="47">
        <f t="shared" si="29"/>
        <v>10</v>
      </c>
      <c r="V60" s="47">
        <f t="shared" si="30"/>
        <v>10</v>
      </c>
      <c r="W60" s="47">
        <f t="shared" si="31"/>
        <v>10</v>
      </c>
      <c r="X60" s="47">
        <f t="shared" si="32"/>
        <v>10</v>
      </c>
      <c r="Y60" s="47">
        <f t="shared" si="33"/>
        <v>10</v>
      </c>
      <c r="Z60" s="47">
        <f t="shared" si="14"/>
        <v>120</v>
      </c>
      <c r="AA60" s="47">
        <f t="shared" si="15"/>
        <v>840</v>
      </c>
      <c r="AB60" s="47">
        <f t="shared" si="16"/>
        <v>360</v>
      </c>
      <c r="AC60" s="32" t="s">
        <v>610</v>
      </c>
      <c r="AD60" s="32" t="s">
        <v>2358</v>
      </c>
    </row>
    <row r="61" spans="2:30" ht="84">
      <c r="B61" s="79">
        <f t="shared" si="13"/>
        <v>55</v>
      </c>
      <c r="C61" s="32" t="s">
        <v>2595</v>
      </c>
      <c r="D61" s="35" t="s">
        <v>21</v>
      </c>
      <c r="E61" s="45" t="s">
        <v>1705</v>
      </c>
      <c r="F61" s="21">
        <v>2300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229.99999999999997</v>
      </c>
      <c r="M61" s="47">
        <f t="shared" si="0"/>
        <v>229.99999999999997</v>
      </c>
      <c r="N61" s="47">
        <f t="shared" si="22"/>
        <v>19.166666666666668</v>
      </c>
      <c r="O61" s="47">
        <f t="shared" si="23"/>
        <v>19.166666666666668</v>
      </c>
      <c r="P61" s="47">
        <f t="shared" si="24"/>
        <v>19.166666666666668</v>
      </c>
      <c r="Q61" s="47">
        <f t="shared" si="25"/>
        <v>19.166666666666668</v>
      </c>
      <c r="R61" s="47">
        <f t="shared" si="26"/>
        <v>19.166666666666668</v>
      </c>
      <c r="S61" s="47">
        <f t="shared" si="27"/>
        <v>19.166666666666668</v>
      </c>
      <c r="T61" s="47">
        <f t="shared" si="28"/>
        <v>19.166666666666668</v>
      </c>
      <c r="U61" s="47">
        <f t="shared" si="29"/>
        <v>19.166666666666668</v>
      </c>
      <c r="V61" s="47">
        <f t="shared" si="30"/>
        <v>19.166666666666668</v>
      </c>
      <c r="W61" s="47">
        <f t="shared" si="31"/>
        <v>19.166666666666668</v>
      </c>
      <c r="X61" s="47">
        <f t="shared" si="32"/>
        <v>19.166666666666668</v>
      </c>
      <c r="Y61" s="47">
        <f t="shared" si="33"/>
        <v>19.166666666666668</v>
      </c>
      <c r="Z61" s="47">
        <f t="shared" si="14"/>
        <v>229.99999999999997</v>
      </c>
      <c r="AA61" s="47">
        <f t="shared" si="15"/>
        <v>459.99999999999994</v>
      </c>
      <c r="AB61" s="47">
        <f t="shared" si="16"/>
        <v>1840</v>
      </c>
      <c r="AC61" s="22" t="s">
        <v>1647</v>
      </c>
      <c r="AD61" s="32" t="s">
        <v>2268</v>
      </c>
    </row>
    <row r="62" spans="2:30" ht="84">
      <c r="B62" s="79">
        <f t="shared" si="13"/>
        <v>56</v>
      </c>
      <c r="C62" s="32" t="s">
        <v>2535</v>
      </c>
      <c r="D62" s="35" t="s">
        <v>21</v>
      </c>
      <c r="E62" s="45" t="s">
        <v>1708</v>
      </c>
      <c r="F62" s="21">
        <v>2300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229.99999999999997</v>
      </c>
      <c r="M62" s="47">
        <f t="shared" si="0"/>
        <v>229.99999999999997</v>
      </c>
      <c r="N62" s="47">
        <f t="shared" si="22"/>
        <v>19.166666666666668</v>
      </c>
      <c r="O62" s="47">
        <f t="shared" si="23"/>
        <v>19.166666666666668</v>
      </c>
      <c r="P62" s="47">
        <f t="shared" si="24"/>
        <v>19.166666666666668</v>
      </c>
      <c r="Q62" s="47">
        <f t="shared" si="25"/>
        <v>19.166666666666668</v>
      </c>
      <c r="R62" s="47">
        <f t="shared" si="26"/>
        <v>19.166666666666668</v>
      </c>
      <c r="S62" s="47">
        <f t="shared" si="27"/>
        <v>19.166666666666668</v>
      </c>
      <c r="T62" s="47">
        <f t="shared" si="28"/>
        <v>19.166666666666668</v>
      </c>
      <c r="U62" s="47">
        <f t="shared" si="29"/>
        <v>19.166666666666668</v>
      </c>
      <c r="V62" s="47">
        <f t="shared" si="30"/>
        <v>19.166666666666668</v>
      </c>
      <c r="W62" s="47">
        <f t="shared" si="31"/>
        <v>19.166666666666668</v>
      </c>
      <c r="X62" s="47">
        <f t="shared" si="32"/>
        <v>19.166666666666668</v>
      </c>
      <c r="Y62" s="47">
        <f t="shared" si="33"/>
        <v>19.166666666666668</v>
      </c>
      <c r="Z62" s="47">
        <f t="shared" si="14"/>
        <v>229.99999999999997</v>
      </c>
      <c r="AA62" s="47">
        <f t="shared" si="15"/>
        <v>459.99999999999994</v>
      </c>
      <c r="AB62" s="47">
        <f t="shared" si="16"/>
        <v>1840</v>
      </c>
      <c r="AC62" s="22" t="s">
        <v>1648</v>
      </c>
      <c r="AD62" s="32" t="s">
        <v>2287</v>
      </c>
    </row>
    <row r="63" spans="2:30" ht="56">
      <c r="B63" s="79">
        <f t="shared" si="13"/>
        <v>57</v>
      </c>
      <c r="C63" s="32" t="s">
        <v>1723</v>
      </c>
      <c r="D63" s="35" t="s">
        <v>21</v>
      </c>
      <c r="E63" s="45" t="s">
        <v>1705</v>
      </c>
      <c r="F63" s="21">
        <v>900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90</v>
      </c>
      <c r="M63" s="47">
        <f t="shared" si="0"/>
        <v>90</v>
      </c>
      <c r="N63" s="47">
        <f t="shared" si="22"/>
        <v>7.5</v>
      </c>
      <c r="O63" s="47">
        <f t="shared" si="23"/>
        <v>7.5</v>
      </c>
      <c r="P63" s="47">
        <f t="shared" si="24"/>
        <v>7.5</v>
      </c>
      <c r="Q63" s="47">
        <f t="shared" si="25"/>
        <v>7.5</v>
      </c>
      <c r="R63" s="47">
        <f t="shared" si="26"/>
        <v>7.5</v>
      </c>
      <c r="S63" s="47">
        <f t="shared" si="27"/>
        <v>7.5</v>
      </c>
      <c r="T63" s="47">
        <f t="shared" si="28"/>
        <v>7.5</v>
      </c>
      <c r="U63" s="47">
        <f t="shared" si="29"/>
        <v>7.5</v>
      </c>
      <c r="V63" s="47">
        <f t="shared" si="30"/>
        <v>7.5</v>
      </c>
      <c r="W63" s="47">
        <f t="shared" si="31"/>
        <v>7.5</v>
      </c>
      <c r="X63" s="47">
        <f t="shared" si="32"/>
        <v>7.5</v>
      </c>
      <c r="Y63" s="47">
        <f t="shared" si="33"/>
        <v>7.5</v>
      </c>
      <c r="Z63" s="47">
        <f t="shared" si="14"/>
        <v>90</v>
      </c>
      <c r="AA63" s="47">
        <f t="shared" si="15"/>
        <v>180</v>
      </c>
      <c r="AB63" s="47">
        <f t="shared" si="16"/>
        <v>720</v>
      </c>
      <c r="AC63" s="22" t="s">
        <v>1649</v>
      </c>
      <c r="AD63" s="32" t="s">
        <v>2596</v>
      </c>
    </row>
    <row r="64" spans="2:30" ht="70">
      <c r="B64" s="79">
        <f t="shared" si="13"/>
        <v>58</v>
      </c>
      <c r="C64" s="32" t="s">
        <v>2597</v>
      </c>
      <c r="D64" s="35" t="s">
        <v>21</v>
      </c>
      <c r="E64" s="45" t="s">
        <v>1705</v>
      </c>
      <c r="F64" s="21">
        <v>2300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229.99999999999997</v>
      </c>
      <c r="M64" s="47">
        <f t="shared" si="0"/>
        <v>229.99999999999997</v>
      </c>
      <c r="N64" s="47">
        <f t="shared" si="22"/>
        <v>19.166666666666668</v>
      </c>
      <c r="O64" s="47">
        <f t="shared" si="23"/>
        <v>19.166666666666668</v>
      </c>
      <c r="P64" s="47">
        <f t="shared" si="24"/>
        <v>19.166666666666668</v>
      </c>
      <c r="Q64" s="47">
        <f t="shared" si="25"/>
        <v>19.166666666666668</v>
      </c>
      <c r="R64" s="47">
        <f t="shared" si="26"/>
        <v>19.166666666666668</v>
      </c>
      <c r="S64" s="47">
        <f t="shared" si="27"/>
        <v>19.166666666666668</v>
      </c>
      <c r="T64" s="47">
        <f t="shared" si="28"/>
        <v>19.166666666666668</v>
      </c>
      <c r="U64" s="47">
        <f t="shared" si="29"/>
        <v>19.166666666666668</v>
      </c>
      <c r="V64" s="47">
        <f t="shared" si="30"/>
        <v>19.166666666666668</v>
      </c>
      <c r="W64" s="47">
        <f t="shared" si="31"/>
        <v>19.166666666666668</v>
      </c>
      <c r="X64" s="47">
        <f t="shared" si="32"/>
        <v>19.166666666666668</v>
      </c>
      <c r="Y64" s="47">
        <f t="shared" si="33"/>
        <v>19.166666666666668</v>
      </c>
      <c r="Z64" s="47">
        <f t="shared" si="14"/>
        <v>229.99999999999997</v>
      </c>
      <c r="AA64" s="47">
        <f t="shared" si="15"/>
        <v>459.99999999999994</v>
      </c>
      <c r="AB64" s="47">
        <f t="shared" si="16"/>
        <v>1840</v>
      </c>
      <c r="AC64" s="22" t="s">
        <v>1650</v>
      </c>
      <c r="AD64" s="32" t="s">
        <v>2288</v>
      </c>
    </row>
    <row r="65" spans="2:31" ht="70">
      <c r="B65" s="79">
        <f t="shared" si="13"/>
        <v>59</v>
      </c>
      <c r="C65" s="32" t="s">
        <v>2598</v>
      </c>
      <c r="D65" s="35" t="s">
        <v>21</v>
      </c>
      <c r="E65" s="45" t="s">
        <v>1705</v>
      </c>
      <c r="F65" s="21">
        <v>2500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250.00000000000003</v>
      </c>
      <c r="M65" s="47">
        <f t="shared" si="0"/>
        <v>250.00000000000003</v>
      </c>
      <c r="N65" s="47">
        <f t="shared" si="22"/>
        <v>20.833333333333332</v>
      </c>
      <c r="O65" s="47">
        <f t="shared" si="23"/>
        <v>20.833333333333332</v>
      </c>
      <c r="P65" s="47">
        <f t="shared" si="24"/>
        <v>20.833333333333332</v>
      </c>
      <c r="Q65" s="47">
        <f t="shared" si="25"/>
        <v>20.833333333333332</v>
      </c>
      <c r="R65" s="47">
        <f t="shared" si="26"/>
        <v>20.833333333333332</v>
      </c>
      <c r="S65" s="47">
        <f t="shared" si="27"/>
        <v>20.833333333333332</v>
      </c>
      <c r="T65" s="47">
        <f t="shared" si="28"/>
        <v>20.833333333333332</v>
      </c>
      <c r="U65" s="47">
        <f t="shared" si="29"/>
        <v>20.833333333333332</v>
      </c>
      <c r="V65" s="47">
        <f t="shared" si="30"/>
        <v>20.833333333333332</v>
      </c>
      <c r="W65" s="47">
        <f t="shared" si="31"/>
        <v>20.833333333333332</v>
      </c>
      <c r="X65" s="47">
        <f t="shared" si="32"/>
        <v>20.833333333333332</v>
      </c>
      <c r="Y65" s="47">
        <f t="shared" si="33"/>
        <v>20.833333333333332</v>
      </c>
      <c r="Z65" s="47">
        <f t="shared" si="14"/>
        <v>250.00000000000003</v>
      </c>
      <c r="AA65" s="47">
        <f t="shared" si="15"/>
        <v>500.00000000000006</v>
      </c>
      <c r="AB65" s="47">
        <f t="shared" si="16"/>
        <v>2000</v>
      </c>
      <c r="AC65" s="22" t="s">
        <v>1651</v>
      </c>
      <c r="AD65" s="32" t="s">
        <v>2288</v>
      </c>
    </row>
    <row r="66" spans="2:31" ht="42">
      <c r="B66" s="79">
        <f t="shared" si="13"/>
        <v>60</v>
      </c>
      <c r="C66" s="32" t="s">
        <v>2721</v>
      </c>
      <c r="D66" s="35" t="s">
        <v>21</v>
      </c>
      <c r="E66" s="45" t="s">
        <v>1708</v>
      </c>
      <c r="F66" s="21">
        <v>6844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f t="shared" si="0"/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  <c r="T66" s="47">
        <f t="shared" si="28"/>
        <v>57.033333333333339</v>
      </c>
      <c r="U66" s="47">
        <f t="shared" si="29"/>
        <v>57.033333333333339</v>
      </c>
      <c r="V66" s="47">
        <f t="shared" si="30"/>
        <v>57.033333333333339</v>
      </c>
      <c r="W66" s="47">
        <f t="shared" si="31"/>
        <v>57.033333333333339</v>
      </c>
      <c r="X66" s="47">
        <f t="shared" si="32"/>
        <v>57.033333333333339</v>
      </c>
      <c r="Y66" s="47">
        <f t="shared" si="33"/>
        <v>57.033333333333339</v>
      </c>
      <c r="Z66" s="47">
        <f t="shared" si="14"/>
        <v>342.20000000000005</v>
      </c>
      <c r="AA66" s="47">
        <f t="shared" si="15"/>
        <v>342.20000000000005</v>
      </c>
      <c r="AB66" s="47">
        <f t="shared" si="16"/>
        <v>6501.8</v>
      </c>
      <c r="AC66" s="22" t="s">
        <v>2722</v>
      </c>
      <c r="AD66" s="32" t="s">
        <v>2809</v>
      </c>
      <c r="AE66" s="22"/>
    </row>
    <row r="67" spans="2:31" ht="42">
      <c r="B67" s="79">
        <f t="shared" si="13"/>
        <v>61</v>
      </c>
      <c r="C67" s="32" t="s">
        <v>2723</v>
      </c>
      <c r="D67" s="35" t="s">
        <v>21</v>
      </c>
      <c r="E67" s="45" t="s">
        <v>1706</v>
      </c>
      <c r="F67" s="21">
        <v>6844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f t="shared" si="0"/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f t="shared" si="28"/>
        <v>57.033333333333339</v>
      </c>
      <c r="U67" s="47">
        <f t="shared" si="29"/>
        <v>57.033333333333339</v>
      </c>
      <c r="V67" s="47">
        <f t="shared" si="30"/>
        <v>57.033333333333339</v>
      </c>
      <c r="W67" s="47">
        <f t="shared" si="31"/>
        <v>57.033333333333339</v>
      </c>
      <c r="X67" s="47">
        <f t="shared" si="32"/>
        <v>57.033333333333339</v>
      </c>
      <c r="Y67" s="47">
        <f t="shared" si="33"/>
        <v>57.033333333333339</v>
      </c>
      <c r="Z67" s="47">
        <f t="shared" si="14"/>
        <v>342.20000000000005</v>
      </c>
      <c r="AA67" s="47">
        <f t="shared" si="15"/>
        <v>342.20000000000005</v>
      </c>
      <c r="AB67" s="47">
        <f t="shared" si="16"/>
        <v>6501.8</v>
      </c>
      <c r="AC67" s="22" t="s">
        <v>2724</v>
      </c>
      <c r="AD67" s="32" t="s">
        <v>2602</v>
      </c>
    </row>
    <row r="68" spans="2:31" ht="57">
      <c r="B68" s="79">
        <f t="shared" si="13"/>
        <v>62</v>
      </c>
      <c r="C68" s="55" t="s">
        <v>2799</v>
      </c>
      <c r="D68" s="35" t="s">
        <v>21</v>
      </c>
      <c r="E68" s="45" t="s">
        <v>1708</v>
      </c>
      <c r="F68" s="46">
        <v>3814.08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f t="shared" ref="M68" si="34">SUM(G68:L68)</f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f t="shared" ref="X68" si="35">SUM(F68*10%)/12</f>
        <v>31.784000000000002</v>
      </c>
      <c r="Y68" s="47">
        <f t="shared" ref="Y68" si="36">SUM(F68*10%)/12</f>
        <v>31.784000000000002</v>
      </c>
      <c r="Z68" s="47">
        <f t="shared" ref="Z68" si="37">SUM(N68:Y68)</f>
        <v>63.568000000000005</v>
      </c>
      <c r="AA68" s="47">
        <f t="shared" ref="AA68" si="38">SUM(M68+Z68)</f>
        <v>63.568000000000005</v>
      </c>
      <c r="AB68" s="47">
        <f t="shared" si="16"/>
        <v>3750.5119999999997</v>
      </c>
      <c r="AC68" s="32" t="s">
        <v>2800</v>
      </c>
      <c r="AD68" s="32" t="s">
        <v>2277</v>
      </c>
    </row>
    <row r="69" spans="2:31" ht="28">
      <c r="B69" s="79">
        <f t="shared" si="13"/>
        <v>63</v>
      </c>
      <c r="C69" s="55" t="s">
        <v>95</v>
      </c>
      <c r="D69" s="35" t="s">
        <v>96</v>
      </c>
      <c r="E69" s="45" t="s">
        <v>1708</v>
      </c>
      <c r="F69" s="46">
        <v>3900</v>
      </c>
      <c r="G69" s="47">
        <f t="shared" si="20"/>
        <v>390</v>
      </c>
      <c r="H69" s="47">
        <f t="shared" ref="H69" si="39">SUM(F69)*10/100</f>
        <v>390</v>
      </c>
      <c r="I69" s="47">
        <f t="shared" ref="I69:I77" si="40">SUM(F69)*10/100</f>
        <v>390</v>
      </c>
      <c r="J69" s="47">
        <f t="shared" ref="J69:J77" si="41">SUM(F69)*10/100</f>
        <v>390</v>
      </c>
      <c r="K69" s="47">
        <f t="shared" ref="K69:K77" si="42">SUM(F69)*10/100</f>
        <v>390</v>
      </c>
      <c r="L69" s="47">
        <v>390</v>
      </c>
      <c r="M69" s="47">
        <f t="shared" si="0"/>
        <v>2340</v>
      </c>
      <c r="N69" s="47">
        <f t="shared" si="22"/>
        <v>32.5</v>
      </c>
      <c r="O69" s="47">
        <f t="shared" si="23"/>
        <v>32.5</v>
      </c>
      <c r="P69" s="47">
        <f t="shared" si="24"/>
        <v>32.5</v>
      </c>
      <c r="Q69" s="47">
        <f t="shared" si="25"/>
        <v>32.5</v>
      </c>
      <c r="R69" s="47">
        <f t="shared" si="26"/>
        <v>32.5</v>
      </c>
      <c r="S69" s="47">
        <f t="shared" si="27"/>
        <v>32.5</v>
      </c>
      <c r="T69" s="47">
        <f t="shared" si="28"/>
        <v>32.5</v>
      </c>
      <c r="U69" s="47">
        <f t="shared" si="29"/>
        <v>32.5</v>
      </c>
      <c r="V69" s="47">
        <f t="shared" si="30"/>
        <v>32.5</v>
      </c>
      <c r="W69" s="47">
        <f t="shared" si="31"/>
        <v>32.5</v>
      </c>
      <c r="X69" s="47">
        <f t="shared" si="32"/>
        <v>32.5</v>
      </c>
      <c r="Y69" s="47">
        <f t="shared" si="33"/>
        <v>32.5</v>
      </c>
      <c r="Z69" s="47">
        <f t="shared" si="14"/>
        <v>390</v>
      </c>
      <c r="AA69" s="47">
        <f t="shared" si="15"/>
        <v>2730</v>
      </c>
      <c r="AB69" s="47">
        <f t="shared" si="16"/>
        <v>1170</v>
      </c>
      <c r="AC69" s="32" t="s">
        <v>611</v>
      </c>
      <c r="AD69" s="32" t="s">
        <v>2269</v>
      </c>
    </row>
    <row r="70" spans="2:31" ht="28">
      <c r="B70" s="79">
        <f t="shared" si="13"/>
        <v>64</v>
      </c>
      <c r="C70" s="55" t="s">
        <v>297</v>
      </c>
      <c r="D70" s="35" t="s">
        <v>290</v>
      </c>
      <c r="E70" s="45" t="s">
        <v>1708</v>
      </c>
      <c r="F70" s="46">
        <v>250</v>
      </c>
      <c r="G70" s="47">
        <f t="shared" si="20"/>
        <v>25</v>
      </c>
      <c r="H70" s="47">
        <f t="shared" ref="H70:H77" si="43">SUM(F70)*10/100</f>
        <v>25</v>
      </c>
      <c r="I70" s="47">
        <f t="shared" si="40"/>
        <v>25</v>
      </c>
      <c r="J70" s="47">
        <f t="shared" si="41"/>
        <v>25</v>
      </c>
      <c r="K70" s="47">
        <f t="shared" si="42"/>
        <v>25</v>
      </c>
      <c r="L70" s="47">
        <v>24.999999999999996</v>
      </c>
      <c r="M70" s="47">
        <f t="shared" si="0"/>
        <v>150</v>
      </c>
      <c r="N70" s="47">
        <f t="shared" si="22"/>
        <v>2.0833333333333335</v>
      </c>
      <c r="O70" s="47">
        <f t="shared" si="23"/>
        <v>2.0833333333333335</v>
      </c>
      <c r="P70" s="47">
        <f t="shared" si="24"/>
        <v>2.0833333333333335</v>
      </c>
      <c r="Q70" s="47">
        <f t="shared" si="25"/>
        <v>2.0833333333333335</v>
      </c>
      <c r="R70" s="47">
        <f t="shared" si="26"/>
        <v>2.0833333333333335</v>
      </c>
      <c r="S70" s="47">
        <f t="shared" si="27"/>
        <v>2.0833333333333335</v>
      </c>
      <c r="T70" s="47">
        <f t="shared" si="28"/>
        <v>2.0833333333333335</v>
      </c>
      <c r="U70" s="47">
        <f t="shared" si="29"/>
        <v>2.0833333333333335</v>
      </c>
      <c r="V70" s="47">
        <f t="shared" si="30"/>
        <v>2.0833333333333335</v>
      </c>
      <c r="W70" s="47">
        <f t="shared" si="31"/>
        <v>2.0833333333333335</v>
      </c>
      <c r="X70" s="47">
        <f t="shared" si="32"/>
        <v>2.0833333333333335</v>
      </c>
      <c r="Y70" s="47">
        <f t="shared" si="33"/>
        <v>2.0833333333333335</v>
      </c>
      <c r="Z70" s="47">
        <f t="shared" si="14"/>
        <v>24.999999999999996</v>
      </c>
      <c r="AA70" s="47">
        <f t="shared" si="15"/>
        <v>175</v>
      </c>
      <c r="AB70" s="47">
        <f t="shared" si="16"/>
        <v>75</v>
      </c>
      <c r="AC70" s="32" t="s">
        <v>612</v>
      </c>
      <c r="AD70" s="32" t="s">
        <v>2269</v>
      </c>
    </row>
    <row r="71" spans="2:31" ht="28">
      <c r="B71" s="79">
        <f t="shared" si="13"/>
        <v>65</v>
      </c>
      <c r="C71" s="55" t="s">
        <v>296</v>
      </c>
      <c r="D71" s="35" t="s">
        <v>290</v>
      </c>
      <c r="E71" s="45" t="s">
        <v>1708</v>
      </c>
      <c r="F71" s="46">
        <v>250</v>
      </c>
      <c r="G71" s="47">
        <f t="shared" si="20"/>
        <v>25</v>
      </c>
      <c r="H71" s="47">
        <f t="shared" si="43"/>
        <v>25</v>
      </c>
      <c r="I71" s="47">
        <f t="shared" si="40"/>
        <v>25</v>
      </c>
      <c r="J71" s="47">
        <f t="shared" si="41"/>
        <v>25</v>
      </c>
      <c r="K71" s="47">
        <f t="shared" si="42"/>
        <v>25</v>
      </c>
      <c r="L71" s="47">
        <v>24.999999999999996</v>
      </c>
      <c r="M71" s="47">
        <f t="shared" si="0"/>
        <v>150</v>
      </c>
      <c r="N71" s="47">
        <f t="shared" si="22"/>
        <v>2.0833333333333335</v>
      </c>
      <c r="O71" s="47">
        <f t="shared" si="23"/>
        <v>2.0833333333333335</v>
      </c>
      <c r="P71" s="47">
        <f t="shared" si="24"/>
        <v>2.0833333333333335</v>
      </c>
      <c r="Q71" s="47">
        <f t="shared" si="25"/>
        <v>2.0833333333333335</v>
      </c>
      <c r="R71" s="47">
        <f t="shared" si="26"/>
        <v>2.0833333333333335</v>
      </c>
      <c r="S71" s="47">
        <f t="shared" si="27"/>
        <v>2.0833333333333335</v>
      </c>
      <c r="T71" s="47">
        <f t="shared" si="28"/>
        <v>2.0833333333333335</v>
      </c>
      <c r="U71" s="47">
        <f t="shared" si="29"/>
        <v>2.0833333333333335</v>
      </c>
      <c r="V71" s="47">
        <f t="shared" si="30"/>
        <v>2.0833333333333335</v>
      </c>
      <c r="W71" s="47">
        <f t="shared" si="31"/>
        <v>2.0833333333333335</v>
      </c>
      <c r="X71" s="47">
        <f t="shared" si="32"/>
        <v>2.0833333333333335</v>
      </c>
      <c r="Y71" s="47">
        <f t="shared" si="33"/>
        <v>2.0833333333333335</v>
      </c>
      <c r="Z71" s="47">
        <f t="shared" si="14"/>
        <v>24.999999999999996</v>
      </c>
      <c r="AA71" s="47">
        <f t="shared" si="15"/>
        <v>175</v>
      </c>
      <c r="AB71" s="47">
        <f t="shared" si="16"/>
        <v>75</v>
      </c>
      <c r="AC71" s="32" t="s">
        <v>613</v>
      </c>
      <c r="AD71" s="32" t="s">
        <v>2269</v>
      </c>
    </row>
    <row r="72" spans="2:31" ht="28">
      <c r="B72" s="79">
        <f t="shared" si="13"/>
        <v>66</v>
      </c>
      <c r="C72" s="55" t="s">
        <v>295</v>
      </c>
      <c r="D72" s="35" t="s">
        <v>290</v>
      </c>
      <c r="E72" s="45" t="s">
        <v>1708</v>
      </c>
      <c r="F72" s="46">
        <v>250</v>
      </c>
      <c r="G72" s="47">
        <f t="shared" si="20"/>
        <v>25</v>
      </c>
      <c r="H72" s="47">
        <f t="shared" si="43"/>
        <v>25</v>
      </c>
      <c r="I72" s="47">
        <f t="shared" si="40"/>
        <v>25</v>
      </c>
      <c r="J72" s="47">
        <f t="shared" si="41"/>
        <v>25</v>
      </c>
      <c r="K72" s="47">
        <f t="shared" si="42"/>
        <v>25</v>
      </c>
      <c r="L72" s="47">
        <v>24.999999999999996</v>
      </c>
      <c r="M72" s="47">
        <f t="shared" si="0"/>
        <v>150</v>
      </c>
      <c r="N72" s="47">
        <f t="shared" si="22"/>
        <v>2.0833333333333335</v>
      </c>
      <c r="O72" s="47">
        <f t="shared" si="23"/>
        <v>2.0833333333333335</v>
      </c>
      <c r="P72" s="47">
        <f t="shared" si="24"/>
        <v>2.0833333333333335</v>
      </c>
      <c r="Q72" s="47">
        <f t="shared" si="25"/>
        <v>2.0833333333333335</v>
      </c>
      <c r="R72" s="47">
        <f t="shared" si="26"/>
        <v>2.0833333333333335</v>
      </c>
      <c r="S72" s="47">
        <f t="shared" si="27"/>
        <v>2.0833333333333335</v>
      </c>
      <c r="T72" s="47">
        <f t="shared" si="28"/>
        <v>2.0833333333333335</v>
      </c>
      <c r="U72" s="47">
        <f t="shared" ref="U72:U77" si="44">SUM(F72*10%)/12</f>
        <v>2.0833333333333335</v>
      </c>
      <c r="V72" s="47">
        <f t="shared" ref="V72:V77" si="45">SUM(F72*10%)/12</f>
        <v>2.0833333333333335</v>
      </c>
      <c r="W72" s="47">
        <f t="shared" ref="W72:W77" si="46">SUM(F72*10%)/12</f>
        <v>2.0833333333333335</v>
      </c>
      <c r="X72" s="47">
        <f t="shared" ref="X72:X77" si="47">SUM(F72*10%)/12</f>
        <v>2.0833333333333335</v>
      </c>
      <c r="Y72" s="47">
        <f t="shared" ref="Y72:Y77" si="48">SUM(F72*10%)/12</f>
        <v>2.0833333333333335</v>
      </c>
      <c r="Z72" s="47">
        <f t="shared" si="14"/>
        <v>24.999999999999996</v>
      </c>
      <c r="AA72" s="47">
        <f t="shared" si="15"/>
        <v>175</v>
      </c>
      <c r="AB72" s="47">
        <f t="shared" si="16"/>
        <v>75</v>
      </c>
      <c r="AC72" s="32" t="s">
        <v>614</v>
      </c>
      <c r="AD72" s="32" t="s">
        <v>2269</v>
      </c>
    </row>
    <row r="73" spans="2:31" ht="28">
      <c r="B73" s="79">
        <f t="shared" si="13"/>
        <v>67</v>
      </c>
      <c r="C73" s="55" t="s">
        <v>294</v>
      </c>
      <c r="D73" s="35" t="s">
        <v>290</v>
      </c>
      <c r="E73" s="45" t="s">
        <v>1708</v>
      </c>
      <c r="F73" s="46">
        <v>250</v>
      </c>
      <c r="G73" s="47">
        <f t="shared" si="20"/>
        <v>25</v>
      </c>
      <c r="H73" s="47">
        <f t="shared" si="43"/>
        <v>25</v>
      </c>
      <c r="I73" s="47">
        <f t="shared" si="40"/>
        <v>25</v>
      </c>
      <c r="J73" s="47">
        <f t="shared" si="41"/>
        <v>25</v>
      </c>
      <c r="K73" s="47">
        <f t="shared" si="42"/>
        <v>25</v>
      </c>
      <c r="L73" s="47">
        <v>24.999999999999996</v>
      </c>
      <c r="M73" s="47">
        <f t="shared" si="0"/>
        <v>150</v>
      </c>
      <c r="N73" s="47">
        <f t="shared" si="22"/>
        <v>2.0833333333333335</v>
      </c>
      <c r="O73" s="47">
        <f t="shared" si="23"/>
        <v>2.0833333333333335</v>
      </c>
      <c r="P73" s="47">
        <f t="shared" si="24"/>
        <v>2.0833333333333335</v>
      </c>
      <c r="Q73" s="47">
        <f t="shared" si="25"/>
        <v>2.0833333333333335</v>
      </c>
      <c r="R73" s="47">
        <f t="shared" si="26"/>
        <v>2.0833333333333335</v>
      </c>
      <c r="S73" s="47">
        <f t="shared" si="27"/>
        <v>2.0833333333333335</v>
      </c>
      <c r="T73" s="47">
        <f t="shared" si="28"/>
        <v>2.0833333333333335</v>
      </c>
      <c r="U73" s="47">
        <f t="shared" si="44"/>
        <v>2.0833333333333335</v>
      </c>
      <c r="V73" s="47">
        <f t="shared" si="45"/>
        <v>2.0833333333333335</v>
      </c>
      <c r="W73" s="47">
        <f t="shared" si="46"/>
        <v>2.0833333333333335</v>
      </c>
      <c r="X73" s="47">
        <f t="shared" si="47"/>
        <v>2.0833333333333335</v>
      </c>
      <c r="Y73" s="47">
        <f t="shared" si="48"/>
        <v>2.0833333333333335</v>
      </c>
      <c r="Z73" s="47">
        <f t="shared" si="14"/>
        <v>24.999999999999996</v>
      </c>
      <c r="AA73" s="47">
        <f t="shared" si="15"/>
        <v>175</v>
      </c>
      <c r="AB73" s="47">
        <f t="shared" si="16"/>
        <v>75</v>
      </c>
      <c r="AC73" s="32" t="s">
        <v>615</v>
      </c>
      <c r="AD73" s="32" t="s">
        <v>2269</v>
      </c>
    </row>
    <row r="74" spans="2:31" ht="28">
      <c r="B74" s="79">
        <f t="shared" si="13"/>
        <v>68</v>
      </c>
      <c r="C74" s="55" t="s">
        <v>293</v>
      </c>
      <c r="D74" s="35" t="s">
        <v>290</v>
      </c>
      <c r="E74" s="45" t="s">
        <v>1708</v>
      </c>
      <c r="F74" s="46">
        <v>250</v>
      </c>
      <c r="G74" s="47">
        <f t="shared" si="20"/>
        <v>25</v>
      </c>
      <c r="H74" s="47">
        <f t="shared" si="43"/>
        <v>25</v>
      </c>
      <c r="I74" s="47">
        <f t="shared" si="40"/>
        <v>25</v>
      </c>
      <c r="J74" s="47">
        <f t="shared" si="41"/>
        <v>25</v>
      </c>
      <c r="K74" s="47">
        <f t="shared" si="42"/>
        <v>25</v>
      </c>
      <c r="L74" s="47">
        <v>24.999999999999996</v>
      </c>
      <c r="M74" s="47">
        <f t="shared" ref="M74:M122" si="49">SUM(G74:L74)</f>
        <v>150</v>
      </c>
      <c r="N74" s="47">
        <f t="shared" si="22"/>
        <v>2.0833333333333335</v>
      </c>
      <c r="O74" s="47">
        <f t="shared" si="23"/>
        <v>2.0833333333333335</v>
      </c>
      <c r="P74" s="47">
        <f t="shared" si="24"/>
        <v>2.0833333333333335</v>
      </c>
      <c r="Q74" s="47">
        <f t="shared" si="25"/>
        <v>2.0833333333333335</v>
      </c>
      <c r="R74" s="47">
        <f t="shared" si="26"/>
        <v>2.0833333333333335</v>
      </c>
      <c r="S74" s="47">
        <f t="shared" si="27"/>
        <v>2.0833333333333335</v>
      </c>
      <c r="T74" s="47">
        <f t="shared" si="28"/>
        <v>2.0833333333333335</v>
      </c>
      <c r="U74" s="47">
        <f t="shared" si="44"/>
        <v>2.0833333333333335</v>
      </c>
      <c r="V74" s="47">
        <f t="shared" si="45"/>
        <v>2.0833333333333335</v>
      </c>
      <c r="W74" s="47">
        <f t="shared" si="46"/>
        <v>2.0833333333333335</v>
      </c>
      <c r="X74" s="47">
        <f t="shared" si="47"/>
        <v>2.0833333333333335</v>
      </c>
      <c r="Y74" s="47">
        <f t="shared" si="48"/>
        <v>2.0833333333333335</v>
      </c>
      <c r="Z74" s="47">
        <f t="shared" si="14"/>
        <v>24.999999999999996</v>
      </c>
      <c r="AA74" s="47">
        <f t="shared" si="15"/>
        <v>175</v>
      </c>
      <c r="AB74" s="47">
        <f t="shared" si="16"/>
        <v>75</v>
      </c>
      <c r="AC74" s="32" t="s">
        <v>616</v>
      </c>
      <c r="AD74" s="32" t="s">
        <v>2269</v>
      </c>
    </row>
    <row r="75" spans="2:31" ht="28">
      <c r="B75" s="79">
        <f t="shared" si="13"/>
        <v>69</v>
      </c>
      <c r="C75" s="55" t="s">
        <v>292</v>
      </c>
      <c r="D75" s="35" t="s">
        <v>290</v>
      </c>
      <c r="E75" s="45" t="s">
        <v>1708</v>
      </c>
      <c r="F75" s="46">
        <v>250</v>
      </c>
      <c r="G75" s="47">
        <f t="shared" si="20"/>
        <v>25</v>
      </c>
      <c r="H75" s="47">
        <f t="shared" si="43"/>
        <v>25</v>
      </c>
      <c r="I75" s="47">
        <f t="shared" si="40"/>
        <v>25</v>
      </c>
      <c r="J75" s="47">
        <f t="shared" si="41"/>
        <v>25</v>
      </c>
      <c r="K75" s="47">
        <f t="shared" si="42"/>
        <v>25</v>
      </c>
      <c r="L75" s="47">
        <v>24.999999999999996</v>
      </c>
      <c r="M75" s="47">
        <f t="shared" si="49"/>
        <v>150</v>
      </c>
      <c r="N75" s="47">
        <f t="shared" si="22"/>
        <v>2.0833333333333335</v>
      </c>
      <c r="O75" s="47">
        <f t="shared" si="23"/>
        <v>2.0833333333333335</v>
      </c>
      <c r="P75" s="47">
        <f t="shared" si="24"/>
        <v>2.0833333333333335</v>
      </c>
      <c r="Q75" s="47">
        <f t="shared" si="25"/>
        <v>2.0833333333333335</v>
      </c>
      <c r="R75" s="47">
        <f t="shared" si="26"/>
        <v>2.0833333333333335</v>
      </c>
      <c r="S75" s="47">
        <f t="shared" si="27"/>
        <v>2.0833333333333335</v>
      </c>
      <c r="T75" s="47">
        <f t="shared" si="28"/>
        <v>2.0833333333333335</v>
      </c>
      <c r="U75" s="47">
        <f t="shared" si="44"/>
        <v>2.0833333333333335</v>
      </c>
      <c r="V75" s="47">
        <f t="shared" si="45"/>
        <v>2.0833333333333335</v>
      </c>
      <c r="W75" s="47">
        <f t="shared" si="46"/>
        <v>2.0833333333333335</v>
      </c>
      <c r="X75" s="47">
        <f t="shared" si="47"/>
        <v>2.0833333333333335</v>
      </c>
      <c r="Y75" s="47">
        <f t="shared" si="48"/>
        <v>2.0833333333333335</v>
      </c>
      <c r="Z75" s="47">
        <f t="shared" ref="Z75:Z115" si="50">SUM(N75:Y75)</f>
        <v>24.999999999999996</v>
      </c>
      <c r="AA75" s="47">
        <f t="shared" ref="AA75:AA115" si="51">SUM(M75+Z75)</f>
        <v>175</v>
      </c>
      <c r="AB75" s="47">
        <f t="shared" ref="AB75:AB115" si="52">SUM(F75-AA75)</f>
        <v>75</v>
      </c>
      <c r="AC75" s="32" t="s">
        <v>617</v>
      </c>
      <c r="AD75" s="32" t="s">
        <v>2269</v>
      </c>
    </row>
    <row r="76" spans="2:31" ht="28">
      <c r="B76" s="79">
        <f t="shared" si="13"/>
        <v>70</v>
      </c>
      <c r="C76" s="55" t="s">
        <v>291</v>
      </c>
      <c r="D76" s="35" t="s">
        <v>290</v>
      </c>
      <c r="E76" s="45" t="s">
        <v>1708</v>
      </c>
      <c r="F76" s="46">
        <v>250</v>
      </c>
      <c r="G76" s="47">
        <f t="shared" si="20"/>
        <v>25</v>
      </c>
      <c r="H76" s="47">
        <f t="shared" si="43"/>
        <v>25</v>
      </c>
      <c r="I76" s="47">
        <f t="shared" si="40"/>
        <v>25</v>
      </c>
      <c r="J76" s="47">
        <f t="shared" si="41"/>
        <v>25</v>
      </c>
      <c r="K76" s="47">
        <f t="shared" si="42"/>
        <v>25</v>
      </c>
      <c r="L76" s="47">
        <v>24.999999999999996</v>
      </c>
      <c r="M76" s="47">
        <f t="shared" si="49"/>
        <v>150</v>
      </c>
      <c r="N76" s="47">
        <f t="shared" si="22"/>
        <v>2.0833333333333335</v>
      </c>
      <c r="O76" s="47">
        <f t="shared" si="23"/>
        <v>2.0833333333333335</v>
      </c>
      <c r="P76" s="47">
        <f t="shared" si="24"/>
        <v>2.0833333333333335</v>
      </c>
      <c r="Q76" s="47">
        <f t="shared" si="25"/>
        <v>2.0833333333333335</v>
      </c>
      <c r="R76" s="47">
        <f t="shared" si="26"/>
        <v>2.0833333333333335</v>
      </c>
      <c r="S76" s="47">
        <f t="shared" si="27"/>
        <v>2.0833333333333335</v>
      </c>
      <c r="T76" s="47">
        <f t="shared" si="28"/>
        <v>2.0833333333333335</v>
      </c>
      <c r="U76" s="47">
        <f t="shared" si="44"/>
        <v>2.0833333333333335</v>
      </c>
      <c r="V76" s="47">
        <f t="shared" si="45"/>
        <v>2.0833333333333335</v>
      </c>
      <c r="W76" s="47">
        <f t="shared" si="46"/>
        <v>2.0833333333333335</v>
      </c>
      <c r="X76" s="47">
        <f t="shared" si="47"/>
        <v>2.0833333333333335</v>
      </c>
      <c r="Y76" s="47">
        <f t="shared" si="48"/>
        <v>2.0833333333333335</v>
      </c>
      <c r="Z76" s="47">
        <f t="shared" si="50"/>
        <v>24.999999999999996</v>
      </c>
      <c r="AA76" s="47">
        <f t="shared" si="51"/>
        <v>175</v>
      </c>
      <c r="AB76" s="47">
        <f t="shared" si="52"/>
        <v>75</v>
      </c>
      <c r="AC76" s="32" t="s">
        <v>618</v>
      </c>
      <c r="AD76" s="32" t="s">
        <v>2269</v>
      </c>
    </row>
    <row r="77" spans="2:31" ht="28">
      <c r="B77" s="79">
        <f t="shared" si="13"/>
        <v>71</v>
      </c>
      <c r="C77" s="55" t="s">
        <v>289</v>
      </c>
      <c r="D77" s="35" t="s">
        <v>290</v>
      </c>
      <c r="E77" s="45" t="s">
        <v>1708</v>
      </c>
      <c r="F77" s="46">
        <v>250</v>
      </c>
      <c r="G77" s="47">
        <f t="shared" si="20"/>
        <v>25</v>
      </c>
      <c r="H77" s="47">
        <f t="shared" si="43"/>
        <v>25</v>
      </c>
      <c r="I77" s="47">
        <f t="shared" si="40"/>
        <v>25</v>
      </c>
      <c r="J77" s="47">
        <f t="shared" si="41"/>
        <v>25</v>
      </c>
      <c r="K77" s="47">
        <f t="shared" si="42"/>
        <v>25</v>
      </c>
      <c r="L77" s="47">
        <v>24.999999999999996</v>
      </c>
      <c r="M77" s="47">
        <f t="shared" si="49"/>
        <v>150</v>
      </c>
      <c r="N77" s="47">
        <f t="shared" si="22"/>
        <v>2.0833333333333335</v>
      </c>
      <c r="O77" s="47">
        <f t="shared" si="23"/>
        <v>2.0833333333333335</v>
      </c>
      <c r="P77" s="47">
        <f t="shared" si="24"/>
        <v>2.0833333333333335</v>
      </c>
      <c r="Q77" s="47">
        <f t="shared" si="25"/>
        <v>2.0833333333333335</v>
      </c>
      <c r="R77" s="47">
        <f t="shared" si="26"/>
        <v>2.0833333333333335</v>
      </c>
      <c r="S77" s="47">
        <f t="shared" si="27"/>
        <v>2.0833333333333335</v>
      </c>
      <c r="T77" s="47">
        <f t="shared" si="28"/>
        <v>2.0833333333333335</v>
      </c>
      <c r="U77" s="47">
        <f t="shared" si="44"/>
        <v>2.0833333333333335</v>
      </c>
      <c r="V77" s="47">
        <f t="shared" si="45"/>
        <v>2.0833333333333335</v>
      </c>
      <c r="W77" s="47">
        <f t="shared" si="46"/>
        <v>2.0833333333333335</v>
      </c>
      <c r="X77" s="47">
        <f t="shared" si="47"/>
        <v>2.0833333333333335</v>
      </c>
      <c r="Y77" s="47">
        <f t="shared" si="48"/>
        <v>2.0833333333333335</v>
      </c>
      <c r="Z77" s="47">
        <f t="shared" si="50"/>
        <v>24.999999999999996</v>
      </c>
      <c r="AA77" s="47">
        <f t="shared" si="51"/>
        <v>175</v>
      </c>
      <c r="AB77" s="47">
        <f t="shared" si="52"/>
        <v>75</v>
      </c>
      <c r="AC77" s="32" t="s">
        <v>619</v>
      </c>
      <c r="AD77" s="32" t="s">
        <v>2269</v>
      </c>
    </row>
    <row r="78" spans="2:31" ht="42">
      <c r="B78" s="79">
        <f t="shared" si="13"/>
        <v>72</v>
      </c>
      <c r="C78" s="55" t="s">
        <v>527</v>
      </c>
      <c r="D78" s="63" t="s">
        <v>542</v>
      </c>
      <c r="E78" s="45" t="s">
        <v>1706</v>
      </c>
      <c r="F78" s="47">
        <v>1250</v>
      </c>
      <c r="G78" s="47">
        <v>0</v>
      </c>
      <c r="H78" s="47">
        <v>0</v>
      </c>
      <c r="I78" s="47">
        <f>SUM(F78*33.33%)</f>
        <v>416.625</v>
      </c>
      <c r="J78" s="47">
        <f>SUM(F78*33.33%)</f>
        <v>416.625</v>
      </c>
      <c r="K78" s="47">
        <f>SUM(F78*33.34%)</f>
        <v>416.75000000000006</v>
      </c>
      <c r="L78" s="47">
        <v>0</v>
      </c>
      <c r="M78" s="47">
        <f t="shared" si="49"/>
        <v>1250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0</v>
      </c>
      <c r="Y78" s="47">
        <v>0</v>
      </c>
      <c r="Z78" s="47">
        <f t="shared" si="50"/>
        <v>0</v>
      </c>
      <c r="AA78" s="47">
        <f t="shared" si="51"/>
        <v>1250</v>
      </c>
      <c r="AB78" s="47">
        <f t="shared" si="52"/>
        <v>0</v>
      </c>
      <c r="AC78" s="32" t="s">
        <v>620</v>
      </c>
      <c r="AD78" s="32" t="s">
        <v>2285</v>
      </c>
    </row>
    <row r="79" spans="2:31" ht="42">
      <c r="B79" s="79">
        <f t="shared" si="13"/>
        <v>73</v>
      </c>
      <c r="C79" s="55" t="s">
        <v>472</v>
      </c>
      <c r="D79" s="63" t="s">
        <v>542</v>
      </c>
      <c r="E79" s="45" t="s">
        <v>1708</v>
      </c>
      <c r="F79" s="47">
        <v>1250</v>
      </c>
      <c r="G79" s="47">
        <v>0</v>
      </c>
      <c r="H79" s="47">
        <v>0</v>
      </c>
      <c r="I79" s="47">
        <f>SUM(F79*33.33%)</f>
        <v>416.625</v>
      </c>
      <c r="J79" s="47">
        <f>SUM(F79*33.33%)</f>
        <v>416.625</v>
      </c>
      <c r="K79" s="47">
        <f>SUM(F79*33.34%)</f>
        <v>416.75000000000006</v>
      </c>
      <c r="L79" s="47">
        <v>0</v>
      </c>
      <c r="M79" s="47">
        <f t="shared" si="49"/>
        <v>1250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7">
        <v>0</v>
      </c>
      <c r="Z79" s="47">
        <f t="shared" si="50"/>
        <v>0</v>
      </c>
      <c r="AA79" s="47">
        <f t="shared" si="51"/>
        <v>1250</v>
      </c>
      <c r="AB79" s="47">
        <f t="shared" si="52"/>
        <v>0</v>
      </c>
      <c r="AC79" s="32" t="s">
        <v>621</v>
      </c>
      <c r="AD79" s="32" t="s">
        <v>2522</v>
      </c>
    </row>
    <row r="80" spans="2:31" ht="42">
      <c r="B80" s="79">
        <f t="shared" si="13"/>
        <v>74</v>
      </c>
      <c r="C80" s="55" t="s">
        <v>471</v>
      </c>
      <c r="D80" s="63" t="s">
        <v>542</v>
      </c>
      <c r="E80" s="45" t="s">
        <v>1708</v>
      </c>
      <c r="F80" s="47">
        <v>1250</v>
      </c>
      <c r="G80" s="47">
        <v>0</v>
      </c>
      <c r="H80" s="47">
        <v>0</v>
      </c>
      <c r="I80" s="47">
        <f>SUM(F80*33.33%)</f>
        <v>416.625</v>
      </c>
      <c r="J80" s="47">
        <f>SUM(F80*33.33%)</f>
        <v>416.625</v>
      </c>
      <c r="K80" s="47">
        <f>SUM(F80*33.34%)</f>
        <v>416.75000000000006</v>
      </c>
      <c r="L80" s="47">
        <v>0</v>
      </c>
      <c r="M80" s="47">
        <f t="shared" si="49"/>
        <v>1250</v>
      </c>
      <c r="N80" s="47">
        <v>0</v>
      </c>
      <c r="O80" s="47">
        <v>0</v>
      </c>
      <c r="P80" s="47">
        <v>0</v>
      </c>
      <c r="Q80" s="47">
        <v>0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47">
        <f t="shared" si="50"/>
        <v>0</v>
      </c>
      <c r="AA80" s="47">
        <f t="shared" si="51"/>
        <v>1250</v>
      </c>
      <c r="AB80" s="47">
        <f t="shared" si="52"/>
        <v>0</v>
      </c>
      <c r="AC80" s="32" t="s">
        <v>622</v>
      </c>
      <c r="AD80" s="32" t="s">
        <v>2279</v>
      </c>
    </row>
    <row r="81" spans="2:30" ht="28">
      <c r="B81" s="79">
        <f t="shared" si="13"/>
        <v>75</v>
      </c>
      <c r="C81" s="55" t="s">
        <v>22</v>
      </c>
      <c r="D81" s="35" t="s">
        <v>23</v>
      </c>
      <c r="E81" s="45" t="s">
        <v>1708</v>
      </c>
      <c r="F81" s="46">
        <v>2035.8</v>
      </c>
      <c r="G81" s="47">
        <f t="shared" ref="G81" si="53">SUM(F81)*10/100</f>
        <v>203.58</v>
      </c>
      <c r="H81" s="47">
        <f t="shared" ref="H81" si="54">SUM(F81)*10/100</f>
        <v>203.58</v>
      </c>
      <c r="I81" s="47">
        <f>SUM(F81)*10/100</f>
        <v>203.58</v>
      </c>
      <c r="J81" s="47">
        <f>SUM(F81)*10/100</f>
        <v>203.58</v>
      </c>
      <c r="K81" s="47">
        <f>SUM(F81)*10/100</f>
        <v>203.58</v>
      </c>
      <c r="L81" s="47">
        <v>203.58</v>
      </c>
      <c r="M81" s="47">
        <f t="shared" si="49"/>
        <v>1221.48</v>
      </c>
      <c r="N81" s="47">
        <f>SUM(F81*10%)/12</f>
        <v>16.965</v>
      </c>
      <c r="O81" s="47">
        <f>SUM(F81*10%)/12</f>
        <v>16.965</v>
      </c>
      <c r="P81" s="47">
        <f>SUM(F81*10%)/12</f>
        <v>16.965</v>
      </c>
      <c r="Q81" s="47">
        <f>SUM(F81*10%)/12</f>
        <v>16.965</v>
      </c>
      <c r="R81" s="47">
        <f>SUM(F81*10%)/12</f>
        <v>16.965</v>
      </c>
      <c r="S81" s="47">
        <f>SUM(F81*10%)/12</f>
        <v>16.965</v>
      </c>
      <c r="T81" s="47">
        <f>SUM(F81*10%)/12</f>
        <v>16.965</v>
      </c>
      <c r="U81" s="47">
        <f>SUM(F81*10%)/12</f>
        <v>16.965</v>
      </c>
      <c r="V81" s="47">
        <f>SUM(F81*10%)/12</f>
        <v>16.965</v>
      </c>
      <c r="W81" s="47">
        <f>SUM(F81*10%)/12</f>
        <v>16.965</v>
      </c>
      <c r="X81" s="47">
        <f>SUM(F81*10%)/12</f>
        <v>16.965</v>
      </c>
      <c r="Y81" s="47">
        <f>SUM(F81*10%)/12</f>
        <v>16.965</v>
      </c>
      <c r="Z81" s="47">
        <f t="shared" si="50"/>
        <v>203.58</v>
      </c>
      <c r="AA81" s="47">
        <f t="shared" si="51"/>
        <v>1425.06</v>
      </c>
      <c r="AB81" s="47">
        <f t="shared" si="52"/>
        <v>610.74</v>
      </c>
      <c r="AC81" s="32" t="s">
        <v>623</v>
      </c>
      <c r="AD81" s="32" t="s">
        <v>2269</v>
      </c>
    </row>
    <row r="82" spans="2:30" ht="56">
      <c r="B82" s="79">
        <f t="shared" si="13"/>
        <v>76</v>
      </c>
      <c r="C82" s="55" t="s">
        <v>1645</v>
      </c>
      <c r="D82" s="35" t="s">
        <v>12</v>
      </c>
      <c r="E82" s="45" t="s">
        <v>1708</v>
      </c>
      <c r="F82" s="46">
        <v>8941</v>
      </c>
      <c r="G82" s="47">
        <f>SUM(F82)*33.33/100</f>
        <v>2980.0352999999996</v>
      </c>
      <c r="H82" s="47">
        <f>SUM(F82)*33.33/100</f>
        <v>2980.0352999999996</v>
      </c>
      <c r="I82" s="47">
        <f>SUM(F82)*33.34/100</f>
        <v>2980.9294</v>
      </c>
      <c r="J82" s="47">
        <v>0</v>
      </c>
      <c r="K82" s="47">
        <v>0</v>
      </c>
      <c r="L82" s="47">
        <v>0</v>
      </c>
      <c r="M82" s="47">
        <f t="shared" si="49"/>
        <v>8941</v>
      </c>
      <c r="N82" s="47">
        <v>0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0</v>
      </c>
      <c r="V82" s="47">
        <v>0</v>
      </c>
      <c r="W82" s="47">
        <v>0</v>
      </c>
      <c r="X82" s="47">
        <v>0</v>
      </c>
      <c r="Y82" s="47">
        <v>0</v>
      </c>
      <c r="Z82" s="47">
        <f t="shared" si="50"/>
        <v>0</v>
      </c>
      <c r="AA82" s="47">
        <f t="shared" si="51"/>
        <v>8941</v>
      </c>
      <c r="AB82" s="47">
        <f t="shared" si="52"/>
        <v>0</v>
      </c>
      <c r="AC82" s="32" t="s">
        <v>624</v>
      </c>
      <c r="AD82" s="32" t="s">
        <v>2611</v>
      </c>
    </row>
    <row r="83" spans="2:30" ht="56">
      <c r="B83" s="79">
        <f t="shared" si="13"/>
        <v>77</v>
      </c>
      <c r="C83" s="55" t="s">
        <v>409</v>
      </c>
      <c r="D83" s="35" t="s">
        <v>12</v>
      </c>
      <c r="E83" s="45" t="s">
        <v>1705</v>
      </c>
      <c r="F83" s="46">
        <v>8941</v>
      </c>
      <c r="G83" s="47">
        <f>SUM(F83)*33.33/100</f>
        <v>2980.0352999999996</v>
      </c>
      <c r="H83" s="47">
        <f>SUM(F83)*33.33/100</f>
        <v>2980.0352999999996</v>
      </c>
      <c r="I83" s="47">
        <f>SUM(F83)*33.34/100</f>
        <v>2980.9294</v>
      </c>
      <c r="J83" s="47">
        <v>0</v>
      </c>
      <c r="K83" s="47">
        <v>0</v>
      </c>
      <c r="L83" s="47">
        <v>0</v>
      </c>
      <c r="M83" s="47">
        <f t="shared" si="49"/>
        <v>8941</v>
      </c>
      <c r="N83" s="47">
        <v>0</v>
      </c>
      <c r="O83" s="47">
        <v>0</v>
      </c>
      <c r="P83" s="47">
        <v>0</v>
      </c>
      <c r="Q83" s="47">
        <v>0</v>
      </c>
      <c r="R83" s="47">
        <v>0</v>
      </c>
      <c r="S83" s="47">
        <v>0</v>
      </c>
      <c r="T83" s="47">
        <v>0</v>
      </c>
      <c r="U83" s="47">
        <v>0</v>
      </c>
      <c r="V83" s="47">
        <v>0</v>
      </c>
      <c r="W83" s="47">
        <v>0</v>
      </c>
      <c r="X83" s="47">
        <v>0</v>
      </c>
      <c r="Y83" s="47">
        <v>0</v>
      </c>
      <c r="Z83" s="47">
        <f t="shared" si="50"/>
        <v>0</v>
      </c>
      <c r="AA83" s="47">
        <f t="shared" si="51"/>
        <v>8941</v>
      </c>
      <c r="AB83" s="47">
        <f t="shared" si="52"/>
        <v>0</v>
      </c>
      <c r="AC83" s="32" t="s">
        <v>625</v>
      </c>
      <c r="AD83" s="32" t="s">
        <v>2290</v>
      </c>
    </row>
    <row r="84" spans="2:30" ht="84">
      <c r="B84" s="79">
        <f t="shared" ref="B84:B147" si="55">B83+1</f>
        <v>78</v>
      </c>
      <c r="C84" s="55" t="s">
        <v>1646</v>
      </c>
      <c r="D84" s="63" t="s">
        <v>12</v>
      </c>
      <c r="E84" s="45" t="s">
        <v>1709</v>
      </c>
      <c r="F84" s="46">
        <v>7858</v>
      </c>
      <c r="G84" s="47">
        <v>0</v>
      </c>
      <c r="H84" s="47">
        <v>0</v>
      </c>
      <c r="I84" s="47">
        <f>SUM(F84)*33.33/100</f>
        <v>2619.0713999999998</v>
      </c>
      <c r="J84" s="47">
        <f>SUM(F84)*33.33/100</f>
        <v>2619.0713999999998</v>
      </c>
      <c r="K84" s="47">
        <f>SUM(F84)*33.34/100</f>
        <v>2619.8572000000004</v>
      </c>
      <c r="L84" s="47">
        <v>0</v>
      </c>
      <c r="M84" s="47">
        <f t="shared" si="49"/>
        <v>7858</v>
      </c>
      <c r="N84" s="47">
        <v>0</v>
      </c>
      <c r="O84" s="47">
        <v>0</v>
      </c>
      <c r="P84" s="47">
        <v>0</v>
      </c>
      <c r="Q84" s="47">
        <v>0</v>
      </c>
      <c r="R84" s="47">
        <v>0</v>
      </c>
      <c r="S84" s="47">
        <v>0</v>
      </c>
      <c r="T84" s="47">
        <v>0</v>
      </c>
      <c r="U84" s="47">
        <v>0</v>
      </c>
      <c r="V84" s="47">
        <v>0</v>
      </c>
      <c r="W84" s="47">
        <v>0</v>
      </c>
      <c r="X84" s="47">
        <v>0</v>
      </c>
      <c r="Y84" s="47">
        <v>0</v>
      </c>
      <c r="Z84" s="47">
        <f t="shared" si="50"/>
        <v>0</v>
      </c>
      <c r="AA84" s="47">
        <f t="shared" si="51"/>
        <v>7858</v>
      </c>
      <c r="AB84" s="47">
        <f t="shared" si="52"/>
        <v>0</v>
      </c>
      <c r="AC84" s="32" t="s">
        <v>626</v>
      </c>
      <c r="AD84" s="32" t="s">
        <v>2291</v>
      </c>
    </row>
    <row r="85" spans="2:30" ht="84">
      <c r="B85" s="79">
        <f t="shared" si="55"/>
        <v>79</v>
      </c>
      <c r="C85" s="55" t="s">
        <v>539</v>
      </c>
      <c r="D85" s="63" t="s">
        <v>12</v>
      </c>
      <c r="E85" s="45" t="s">
        <v>1705</v>
      </c>
      <c r="F85" s="46">
        <v>7858</v>
      </c>
      <c r="G85" s="47">
        <v>0</v>
      </c>
      <c r="H85" s="47">
        <v>0</v>
      </c>
      <c r="I85" s="47">
        <f>SUM(F85)*33.33/100</f>
        <v>2619.0713999999998</v>
      </c>
      <c r="J85" s="47">
        <f>SUM(F85)*33.33/100</f>
        <v>2619.0713999999998</v>
      </c>
      <c r="K85" s="47">
        <f>SUM(F85)*33.34/100</f>
        <v>2619.8572000000004</v>
      </c>
      <c r="L85" s="47">
        <v>0</v>
      </c>
      <c r="M85" s="47">
        <f t="shared" si="49"/>
        <v>7858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7">
        <v>0</v>
      </c>
      <c r="Z85" s="47">
        <f t="shared" si="50"/>
        <v>0</v>
      </c>
      <c r="AA85" s="47">
        <f t="shared" si="51"/>
        <v>7858</v>
      </c>
      <c r="AB85" s="47">
        <f t="shared" si="52"/>
        <v>0</v>
      </c>
      <c r="AC85" s="32" t="s">
        <v>627</v>
      </c>
      <c r="AD85" s="32" t="s">
        <v>2288</v>
      </c>
    </row>
    <row r="86" spans="2:30" ht="56">
      <c r="B86" s="79">
        <f t="shared" si="55"/>
        <v>80</v>
      </c>
      <c r="C86" s="55" t="s">
        <v>1724</v>
      </c>
      <c r="D86" s="35" t="s">
        <v>12</v>
      </c>
      <c r="E86" s="45" t="s">
        <v>1709</v>
      </c>
      <c r="F86" s="46">
        <v>5808.39</v>
      </c>
      <c r="G86" s="47">
        <f t="shared" ref="G86:G91" si="56">SUM(F86)*33.33/100</f>
        <v>1935.9363870000002</v>
      </c>
      <c r="H86" s="47">
        <f t="shared" ref="H86:H91" si="57">SUM(F86)*33.33/100</f>
        <v>1935.9363870000002</v>
      </c>
      <c r="I86" s="47">
        <f t="shared" ref="I86:I91" si="58">SUM(F86)*33.34/100</f>
        <v>1936.5172260000004</v>
      </c>
      <c r="J86" s="47">
        <v>0</v>
      </c>
      <c r="K86" s="47">
        <v>0</v>
      </c>
      <c r="L86" s="47">
        <v>0</v>
      </c>
      <c r="M86" s="47">
        <f t="shared" si="49"/>
        <v>5808.3900000000012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  <c r="Z86" s="47">
        <f t="shared" si="50"/>
        <v>0</v>
      </c>
      <c r="AA86" s="47">
        <f t="shared" si="51"/>
        <v>5808.3900000000012</v>
      </c>
      <c r="AB86" s="47">
        <f t="shared" si="52"/>
        <v>-9.0949470177292824E-13</v>
      </c>
      <c r="AC86" s="32" t="s">
        <v>628</v>
      </c>
      <c r="AD86" s="32" t="s">
        <v>2272</v>
      </c>
    </row>
    <row r="87" spans="2:30" ht="56">
      <c r="B87" s="79">
        <f t="shared" si="55"/>
        <v>81</v>
      </c>
      <c r="C87" s="55" t="s">
        <v>1725</v>
      </c>
      <c r="D87" s="35" t="s">
        <v>12</v>
      </c>
      <c r="E87" s="45" t="s">
        <v>1707</v>
      </c>
      <c r="F87" s="46">
        <v>26533</v>
      </c>
      <c r="G87" s="47">
        <f t="shared" si="56"/>
        <v>8843.4488999999994</v>
      </c>
      <c r="H87" s="47">
        <f t="shared" si="57"/>
        <v>8843.4488999999994</v>
      </c>
      <c r="I87" s="47">
        <f t="shared" si="58"/>
        <v>8846.1022000000012</v>
      </c>
      <c r="J87" s="47">
        <v>0</v>
      </c>
      <c r="K87" s="47">
        <v>0</v>
      </c>
      <c r="L87" s="47">
        <v>0</v>
      </c>
      <c r="M87" s="47">
        <f t="shared" si="49"/>
        <v>26533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0</v>
      </c>
      <c r="V87" s="47">
        <v>0</v>
      </c>
      <c r="W87" s="47">
        <v>0</v>
      </c>
      <c r="X87" s="47">
        <v>0</v>
      </c>
      <c r="Y87" s="47">
        <v>0</v>
      </c>
      <c r="Z87" s="47">
        <f t="shared" si="50"/>
        <v>0</v>
      </c>
      <c r="AA87" s="47">
        <f t="shared" si="51"/>
        <v>26533</v>
      </c>
      <c r="AB87" s="47">
        <f t="shared" si="52"/>
        <v>0</v>
      </c>
      <c r="AC87" s="32" t="s">
        <v>629</v>
      </c>
      <c r="AD87" s="32" t="s">
        <v>2296</v>
      </c>
    </row>
    <row r="88" spans="2:30" ht="56">
      <c r="B88" s="79">
        <f t="shared" si="55"/>
        <v>82</v>
      </c>
      <c r="C88" s="55" t="s">
        <v>1726</v>
      </c>
      <c r="D88" s="35" t="s">
        <v>12</v>
      </c>
      <c r="E88" s="45" t="s">
        <v>1705</v>
      </c>
      <c r="F88" s="46">
        <v>10235</v>
      </c>
      <c r="G88" s="47">
        <f t="shared" si="56"/>
        <v>3411.3254999999999</v>
      </c>
      <c r="H88" s="47">
        <f t="shared" si="57"/>
        <v>3411.3254999999999</v>
      </c>
      <c r="I88" s="47">
        <f t="shared" si="58"/>
        <v>3412.3490000000002</v>
      </c>
      <c r="J88" s="47">
        <v>0</v>
      </c>
      <c r="K88" s="47">
        <v>0</v>
      </c>
      <c r="L88" s="47">
        <v>0</v>
      </c>
      <c r="M88" s="47">
        <f t="shared" si="49"/>
        <v>10235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0</v>
      </c>
      <c r="T88" s="47">
        <v>0</v>
      </c>
      <c r="U88" s="47">
        <v>0</v>
      </c>
      <c r="V88" s="47">
        <v>0</v>
      </c>
      <c r="W88" s="47">
        <v>0</v>
      </c>
      <c r="X88" s="47">
        <v>0</v>
      </c>
      <c r="Y88" s="47">
        <v>0</v>
      </c>
      <c r="Z88" s="47">
        <f t="shared" si="50"/>
        <v>0</v>
      </c>
      <c r="AA88" s="47">
        <f t="shared" si="51"/>
        <v>10235</v>
      </c>
      <c r="AB88" s="47">
        <f t="shared" si="52"/>
        <v>0</v>
      </c>
      <c r="AC88" s="32" t="s">
        <v>630</v>
      </c>
      <c r="AD88" s="32" t="s">
        <v>2274</v>
      </c>
    </row>
    <row r="89" spans="2:30" ht="56">
      <c r="B89" s="79">
        <f t="shared" si="55"/>
        <v>83</v>
      </c>
      <c r="C89" s="55" t="s">
        <v>1727</v>
      </c>
      <c r="D89" s="35" t="s">
        <v>12</v>
      </c>
      <c r="E89" s="45" t="s">
        <v>1705</v>
      </c>
      <c r="F89" s="46">
        <v>8643</v>
      </c>
      <c r="G89" s="47">
        <f t="shared" si="56"/>
        <v>2880.7119000000002</v>
      </c>
      <c r="H89" s="47">
        <f t="shared" si="57"/>
        <v>2880.7119000000002</v>
      </c>
      <c r="I89" s="47">
        <f t="shared" si="58"/>
        <v>2881.5762000000004</v>
      </c>
      <c r="J89" s="47">
        <v>0</v>
      </c>
      <c r="K89" s="47">
        <v>0</v>
      </c>
      <c r="L89" s="47">
        <v>0</v>
      </c>
      <c r="M89" s="47">
        <f t="shared" si="49"/>
        <v>8643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0</v>
      </c>
      <c r="V89" s="47">
        <v>0</v>
      </c>
      <c r="W89" s="47">
        <v>0</v>
      </c>
      <c r="X89" s="47">
        <v>0</v>
      </c>
      <c r="Y89" s="47">
        <v>0</v>
      </c>
      <c r="Z89" s="47">
        <f t="shared" si="50"/>
        <v>0</v>
      </c>
      <c r="AA89" s="47">
        <f t="shared" si="51"/>
        <v>8643</v>
      </c>
      <c r="AB89" s="47">
        <f t="shared" si="52"/>
        <v>0</v>
      </c>
      <c r="AC89" s="32" t="s">
        <v>631</v>
      </c>
      <c r="AD89" s="32" t="s">
        <v>2488</v>
      </c>
    </row>
    <row r="90" spans="2:30" ht="56">
      <c r="B90" s="79">
        <f t="shared" si="55"/>
        <v>84</v>
      </c>
      <c r="C90" s="55" t="s">
        <v>2481</v>
      </c>
      <c r="D90" s="35" t="s">
        <v>12</v>
      </c>
      <c r="E90" s="45" t="s">
        <v>1707</v>
      </c>
      <c r="F90" s="46">
        <v>10235</v>
      </c>
      <c r="G90" s="47">
        <f t="shared" si="56"/>
        <v>3411.3254999999999</v>
      </c>
      <c r="H90" s="47">
        <f t="shared" si="57"/>
        <v>3411.3254999999999</v>
      </c>
      <c r="I90" s="47">
        <f t="shared" si="58"/>
        <v>3412.3490000000002</v>
      </c>
      <c r="J90" s="47">
        <v>0</v>
      </c>
      <c r="K90" s="47">
        <v>0</v>
      </c>
      <c r="L90" s="47">
        <v>0</v>
      </c>
      <c r="M90" s="47">
        <f t="shared" si="49"/>
        <v>10235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47">
        <f t="shared" si="50"/>
        <v>0</v>
      </c>
      <c r="AA90" s="47">
        <f t="shared" si="51"/>
        <v>10235</v>
      </c>
      <c r="AB90" s="47">
        <f t="shared" si="52"/>
        <v>0</v>
      </c>
      <c r="AC90" s="32" t="s">
        <v>632</v>
      </c>
      <c r="AD90" s="32" t="s">
        <v>2558</v>
      </c>
    </row>
    <row r="91" spans="2:30" ht="70">
      <c r="B91" s="79">
        <f t="shared" si="55"/>
        <v>85</v>
      </c>
      <c r="C91" s="55" t="s">
        <v>2612</v>
      </c>
      <c r="D91" s="35" t="s">
        <v>12</v>
      </c>
      <c r="E91" s="64" t="s">
        <v>1706</v>
      </c>
      <c r="F91" s="46">
        <v>8941</v>
      </c>
      <c r="G91" s="47">
        <f t="shared" si="56"/>
        <v>2980.0352999999996</v>
      </c>
      <c r="H91" s="47">
        <f t="shared" si="57"/>
        <v>2980.0352999999996</v>
      </c>
      <c r="I91" s="47">
        <f t="shared" si="58"/>
        <v>2980.9294</v>
      </c>
      <c r="J91" s="47">
        <v>0</v>
      </c>
      <c r="K91" s="47">
        <v>0</v>
      </c>
      <c r="L91" s="47">
        <v>0</v>
      </c>
      <c r="M91" s="47">
        <f t="shared" si="49"/>
        <v>8941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47">
        <f t="shared" si="50"/>
        <v>0</v>
      </c>
      <c r="AA91" s="47">
        <f t="shared" si="51"/>
        <v>8941</v>
      </c>
      <c r="AB91" s="47">
        <f t="shared" si="52"/>
        <v>0</v>
      </c>
      <c r="AC91" s="32" t="s">
        <v>633</v>
      </c>
      <c r="AD91" s="32" t="s">
        <v>2299</v>
      </c>
    </row>
    <row r="92" spans="2:30" ht="42">
      <c r="B92" s="79">
        <f t="shared" si="55"/>
        <v>86</v>
      </c>
      <c r="C92" s="55" t="s">
        <v>530</v>
      </c>
      <c r="D92" s="63" t="s">
        <v>12</v>
      </c>
      <c r="E92" s="45" t="s">
        <v>1706</v>
      </c>
      <c r="F92" s="46">
        <v>15525.44</v>
      </c>
      <c r="G92" s="47">
        <v>0</v>
      </c>
      <c r="H92" s="47">
        <v>0</v>
      </c>
      <c r="I92" s="47">
        <f>SUM(F92)*33.33/100</f>
        <v>5174.6291519999995</v>
      </c>
      <c r="J92" s="47">
        <f>SUM(F92*33.33/100)</f>
        <v>5174.6291519999995</v>
      </c>
      <c r="K92" s="47">
        <f>SUM(F92*33.34/100)</f>
        <v>5176.1816960000006</v>
      </c>
      <c r="L92" s="47">
        <v>0</v>
      </c>
      <c r="M92" s="47">
        <f t="shared" si="49"/>
        <v>15525.439999999999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47">
        <f t="shared" si="50"/>
        <v>0</v>
      </c>
      <c r="AA92" s="47">
        <f t="shared" si="51"/>
        <v>15525.439999999999</v>
      </c>
      <c r="AB92" s="47">
        <f t="shared" si="52"/>
        <v>1.8189894035458565E-12</v>
      </c>
      <c r="AC92" s="32" t="s">
        <v>634</v>
      </c>
      <c r="AD92" s="32" t="s">
        <v>2285</v>
      </c>
    </row>
    <row r="93" spans="2:30" ht="84">
      <c r="B93" s="79">
        <f t="shared" si="55"/>
        <v>87</v>
      </c>
      <c r="C93" s="55" t="s">
        <v>1728</v>
      </c>
      <c r="D93" s="63" t="s">
        <v>12</v>
      </c>
      <c r="E93" s="45" t="s">
        <v>1707</v>
      </c>
      <c r="F93" s="46">
        <v>7858</v>
      </c>
      <c r="G93" s="47">
        <v>0</v>
      </c>
      <c r="H93" s="47">
        <v>0</v>
      </c>
      <c r="I93" s="47">
        <f>SUM(F93)*33.33/100</f>
        <v>2619.0713999999998</v>
      </c>
      <c r="J93" s="47">
        <f>SUM(F93*33.33/100)</f>
        <v>2619.0713999999998</v>
      </c>
      <c r="K93" s="47">
        <f>SUM(F93*33.34/100)</f>
        <v>2619.8572000000004</v>
      </c>
      <c r="L93" s="47">
        <v>0</v>
      </c>
      <c r="M93" s="47">
        <f t="shared" si="49"/>
        <v>7858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47">
        <f t="shared" si="50"/>
        <v>0</v>
      </c>
      <c r="AA93" s="47">
        <f t="shared" si="51"/>
        <v>7858</v>
      </c>
      <c r="AB93" s="47">
        <f t="shared" si="52"/>
        <v>0</v>
      </c>
      <c r="AC93" s="32" t="s">
        <v>635</v>
      </c>
      <c r="AD93" s="32" t="s">
        <v>2302</v>
      </c>
    </row>
    <row r="94" spans="2:30" ht="56">
      <c r="B94" s="79">
        <f t="shared" si="55"/>
        <v>88</v>
      </c>
      <c r="C94" s="55" t="s">
        <v>2613</v>
      </c>
      <c r="D94" s="35" t="s">
        <v>12</v>
      </c>
      <c r="E94" s="64" t="s">
        <v>1706</v>
      </c>
      <c r="F94" s="46">
        <v>9594</v>
      </c>
      <c r="G94" s="47">
        <f t="shared" ref="G94:G104" si="59">SUM(F94)*33.33/100</f>
        <v>3197.6801999999998</v>
      </c>
      <c r="H94" s="47">
        <f t="shared" ref="H94:H104" si="60">SUM(F94)*33.33/100</f>
        <v>3197.6801999999998</v>
      </c>
      <c r="I94" s="47">
        <f t="shared" ref="I94:I104" si="61">SUM(F94)*33.34/100</f>
        <v>3198.6396000000004</v>
      </c>
      <c r="J94" s="47">
        <v>0</v>
      </c>
      <c r="K94" s="47">
        <v>0</v>
      </c>
      <c r="L94" s="47">
        <v>0</v>
      </c>
      <c r="M94" s="47">
        <f t="shared" si="49"/>
        <v>9594</v>
      </c>
      <c r="N94" s="47">
        <v>0</v>
      </c>
      <c r="O94" s="47">
        <v>0</v>
      </c>
      <c r="P94" s="47">
        <v>0</v>
      </c>
      <c r="Q94" s="47">
        <v>0</v>
      </c>
      <c r="R94" s="47">
        <v>0</v>
      </c>
      <c r="S94" s="47">
        <v>0</v>
      </c>
      <c r="T94" s="47">
        <v>0</v>
      </c>
      <c r="U94" s="47">
        <v>0</v>
      </c>
      <c r="V94" s="47">
        <v>0</v>
      </c>
      <c r="W94" s="47">
        <v>0</v>
      </c>
      <c r="X94" s="47">
        <v>0</v>
      </c>
      <c r="Y94" s="47">
        <v>0</v>
      </c>
      <c r="Z94" s="47">
        <f t="shared" si="50"/>
        <v>0</v>
      </c>
      <c r="AA94" s="47">
        <f t="shared" si="51"/>
        <v>9594</v>
      </c>
      <c r="AB94" s="47">
        <f t="shared" si="52"/>
        <v>0</v>
      </c>
      <c r="AC94" s="32" t="s">
        <v>636</v>
      </c>
      <c r="AD94" s="32" t="s">
        <v>2295</v>
      </c>
    </row>
    <row r="95" spans="2:30" ht="56">
      <c r="B95" s="79">
        <f t="shared" si="55"/>
        <v>89</v>
      </c>
      <c r="C95" s="55" t="s">
        <v>337</v>
      </c>
      <c r="D95" s="35" t="s">
        <v>12</v>
      </c>
      <c r="E95" s="45" t="s">
        <v>1707</v>
      </c>
      <c r="F95" s="46">
        <v>8941</v>
      </c>
      <c r="G95" s="47">
        <f t="shared" si="59"/>
        <v>2980.0352999999996</v>
      </c>
      <c r="H95" s="47">
        <f t="shared" si="60"/>
        <v>2980.0352999999996</v>
      </c>
      <c r="I95" s="47">
        <f t="shared" si="61"/>
        <v>2980.9294</v>
      </c>
      <c r="J95" s="47">
        <v>0</v>
      </c>
      <c r="K95" s="47">
        <v>0</v>
      </c>
      <c r="L95" s="47">
        <v>0</v>
      </c>
      <c r="M95" s="47">
        <f t="shared" si="49"/>
        <v>8941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  <c r="T95" s="47">
        <v>0</v>
      </c>
      <c r="U95" s="47">
        <v>0</v>
      </c>
      <c r="V95" s="47">
        <v>0</v>
      </c>
      <c r="W95" s="47">
        <v>0</v>
      </c>
      <c r="X95" s="47">
        <v>0</v>
      </c>
      <c r="Y95" s="47">
        <v>0</v>
      </c>
      <c r="Z95" s="47">
        <f t="shared" si="50"/>
        <v>0</v>
      </c>
      <c r="AA95" s="47">
        <f t="shared" si="51"/>
        <v>8941</v>
      </c>
      <c r="AB95" s="47">
        <f t="shared" si="52"/>
        <v>0</v>
      </c>
      <c r="AC95" s="32" t="s">
        <v>637</v>
      </c>
      <c r="AD95" s="32" t="s">
        <v>2360</v>
      </c>
    </row>
    <row r="96" spans="2:30" ht="56">
      <c r="B96" s="79">
        <f t="shared" si="55"/>
        <v>90</v>
      </c>
      <c r="C96" s="55" t="s">
        <v>1729</v>
      </c>
      <c r="D96" s="35" t="s">
        <v>12</v>
      </c>
      <c r="E96" s="45" t="s">
        <v>1709</v>
      </c>
      <c r="F96" s="46">
        <v>10235</v>
      </c>
      <c r="G96" s="47">
        <f t="shared" si="59"/>
        <v>3411.3254999999999</v>
      </c>
      <c r="H96" s="47">
        <f t="shared" si="60"/>
        <v>3411.3254999999999</v>
      </c>
      <c r="I96" s="47">
        <f t="shared" si="61"/>
        <v>3412.3490000000002</v>
      </c>
      <c r="J96" s="47">
        <v>0</v>
      </c>
      <c r="K96" s="47">
        <v>0</v>
      </c>
      <c r="L96" s="47">
        <v>0</v>
      </c>
      <c r="M96" s="47">
        <f t="shared" si="49"/>
        <v>10235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7">
        <v>0</v>
      </c>
      <c r="Z96" s="47">
        <f t="shared" si="50"/>
        <v>0</v>
      </c>
      <c r="AA96" s="47">
        <f t="shared" si="51"/>
        <v>10235</v>
      </c>
      <c r="AB96" s="47">
        <f t="shared" si="52"/>
        <v>0</v>
      </c>
      <c r="AC96" s="32" t="s">
        <v>638</v>
      </c>
      <c r="AD96" s="32" t="s">
        <v>2307</v>
      </c>
    </row>
    <row r="97" spans="2:30" ht="56">
      <c r="B97" s="79">
        <f t="shared" si="55"/>
        <v>91</v>
      </c>
      <c r="C97" s="55" t="s">
        <v>1730</v>
      </c>
      <c r="D97" s="35" t="s">
        <v>12</v>
      </c>
      <c r="E97" s="45" t="s">
        <v>1706</v>
      </c>
      <c r="F97" s="46">
        <v>15628</v>
      </c>
      <c r="G97" s="47">
        <f t="shared" si="59"/>
        <v>5208.8123999999998</v>
      </c>
      <c r="H97" s="47">
        <f t="shared" si="60"/>
        <v>5208.8123999999998</v>
      </c>
      <c r="I97" s="47">
        <f t="shared" si="61"/>
        <v>5210.3752000000004</v>
      </c>
      <c r="J97" s="47">
        <v>0</v>
      </c>
      <c r="K97" s="47">
        <v>0</v>
      </c>
      <c r="L97" s="47">
        <v>0</v>
      </c>
      <c r="M97" s="47">
        <f t="shared" si="49"/>
        <v>15628</v>
      </c>
      <c r="N97" s="47">
        <v>0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0</v>
      </c>
      <c r="V97" s="47">
        <v>0</v>
      </c>
      <c r="W97" s="47">
        <v>0</v>
      </c>
      <c r="X97" s="47">
        <v>0</v>
      </c>
      <c r="Y97" s="47">
        <v>0</v>
      </c>
      <c r="Z97" s="47">
        <f t="shared" si="50"/>
        <v>0</v>
      </c>
      <c r="AA97" s="47">
        <f t="shared" si="51"/>
        <v>15628</v>
      </c>
      <c r="AB97" s="47">
        <f t="shared" si="52"/>
        <v>0</v>
      </c>
      <c r="AC97" s="32" t="s">
        <v>639</v>
      </c>
      <c r="AD97" s="32" t="s">
        <v>2340</v>
      </c>
    </row>
    <row r="98" spans="2:30" ht="56">
      <c r="B98" s="79">
        <f t="shared" si="55"/>
        <v>92</v>
      </c>
      <c r="C98" s="55" t="s">
        <v>1731</v>
      </c>
      <c r="D98" s="35" t="s">
        <v>12</v>
      </c>
      <c r="E98" s="45" t="s">
        <v>1705</v>
      </c>
      <c r="F98" s="46">
        <v>15628</v>
      </c>
      <c r="G98" s="47">
        <f t="shared" si="59"/>
        <v>5208.8123999999998</v>
      </c>
      <c r="H98" s="47">
        <f t="shared" si="60"/>
        <v>5208.8123999999998</v>
      </c>
      <c r="I98" s="47">
        <f t="shared" si="61"/>
        <v>5210.3752000000004</v>
      </c>
      <c r="J98" s="47">
        <v>0</v>
      </c>
      <c r="K98" s="47">
        <v>0</v>
      </c>
      <c r="L98" s="47">
        <v>0</v>
      </c>
      <c r="M98" s="47">
        <f t="shared" si="49"/>
        <v>15628</v>
      </c>
      <c r="N98" s="47">
        <v>0</v>
      </c>
      <c r="O98" s="47">
        <v>0</v>
      </c>
      <c r="P98" s="47">
        <v>0</v>
      </c>
      <c r="Q98" s="47">
        <v>0</v>
      </c>
      <c r="R98" s="47">
        <v>0</v>
      </c>
      <c r="S98" s="47">
        <v>0</v>
      </c>
      <c r="T98" s="47">
        <v>0</v>
      </c>
      <c r="U98" s="47">
        <v>0</v>
      </c>
      <c r="V98" s="47">
        <v>0</v>
      </c>
      <c r="W98" s="47">
        <v>0</v>
      </c>
      <c r="X98" s="47">
        <v>0</v>
      </c>
      <c r="Y98" s="47">
        <v>0</v>
      </c>
      <c r="Z98" s="47">
        <f t="shared" si="50"/>
        <v>0</v>
      </c>
      <c r="AA98" s="47">
        <f t="shared" si="51"/>
        <v>15628</v>
      </c>
      <c r="AB98" s="47">
        <f t="shared" si="52"/>
        <v>0</v>
      </c>
      <c r="AC98" s="32" t="s">
        <v>640</v>
      </c>
      <c r="AD98" s="32" t="s">
        <v>2312</v>
      </c>
    </row>
    <row r="99" spans="2:30" ht="56">
      <c r="B99" s="79">
        <f t="shared" si="55"/>
        <v>93</v>
      </c>
      <c r="C99" s="55" t="s">
        <v>336</v>
      </c>
      <c r="D99" s="35" t="s">
        <v>12</v>
      </c>
      <c r="E99" s="45" t="s">
        <v>1707</v>
      </c>
      <c r="F99" s="46">
        <v>8941</v>
      </c>
      <c r="G99" s="47">
        <f t="shared" si="59"/>
        <v>2980.0352999999996</v>
      </c>
      <c r="H99" s="47">
        <f t="shared" si="60"/>
        <v>2980.0352999999996</v>
      </c>
      <c r="I99" s="47">
        <f t="shared" si="61"/>
        <v>2980.9294</v>
      </c>
      <c r="J99" s="47">
        <v>0</v>
      </c>
      <c r="K99" s="47">
        <v>0</v>
      </c>
      <c r="L99" s="47">
        <v>0</v>
      </c>
      <c r="M99" s="47">
        <f t="shared" si="49"/>
        <v>8941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0</v>
      </c>
      <c r="V99" s="47">
        <v>0</v>
      </c>
      <c r="W99" s="47">
        <v>0</v>
      </c>
      <c r="X99" s="47">
        <v>0</v>
      </c>
      <c r="Y99" s="47">
        <v>0</v>
      </c>
      <c r="Z99" s="47">
        <f t="shared" si="50"/>
        <v>0</v>
      </c>
      <c r="AA99" s="47">
        <f t="shared" si="51"/>
        <v>8941</v>
      </c>
      <c r="AB99" s="47">
        <f t="shared" si="52"/>
        <v>0</v>
      </c>
      <c r="AC99" s="32" t="s">
        <v>641</v>
      </c>
      <c r="AD99" s="32" t="s">
        <v>2309</v>
      </c>
    </row>
    <row r="100" spans="2:30" ht="56">
      <c r="B100" s="79">
        <f t="shared" si="55"/>
        <v>94</v>
      </c>
      <c r="C100" s="55" t="s">
        <v>1732</v>
      </c>
      <c r="D100" s="35" t="s">
        <v>12</v>
      </c>
      <c r="E100" s="45" t="s">
        <v>1706</v>
      </c>
      <c r="F100" s="46">
        <v>10700</v>
      </c>
      <c r="G100" s="47">
        <f t="shared" si="59"/>
        <v>3566.31</v>
      </c>
      <c r="H100" s="47">
        <f t="shared" si="60"/>
        <v>3566.31</v>
      </c>
      <c r="I100" s="47">
        <f t="shared" si="61"/>
        <v>3567.3800000000006</v>
      </c>
      <c r="J100" s="47">
        <v>0</v>
      </c>
      <c r="K100" s="47">
        <v>0</v>
      </c>
      <c r="L100" s="47">
        <v>0</v>
      </c>
      <c r="M100" s="47">
        <f t="shared" si="49"/>
        <v>10700</v>
      </c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7">
        <v>0</v>
      </c>
      <c r="Z100" s="47">
        <f t="shared" si="50"/>
        <v>0</v>
      </c>
      <c r="AA100" s="47">
        <f t="shared" si="51"/>
        <v>10700</v>
      </c>
      <c r="AB100" s="47">
        <f t="shared" si="52"/>
        <v>0</v>
      </c>
      <c r="AC100" s="32" t="s">
        <v>642</v>
      </c>
      <c r="AD100" s="32" t="s">
        <v>2271</v>
      </c>
    </row>
    <row r="101" spans="2:30" ht="70">
      <c r="B101" s="79">
        <f t="shared" si="55"/>
        <v>95</v>
      </c>
      <c r="C101" s="55" t="s">
        <v>1733</v>
      </c>
      <c r="D101" s="35" t="s">
        <v>12</v>
      </c>
      <c r="E101" s="45" t="s">
        <v>1705</v>
      </c>
      <c r="F101" s="46">
        <v>9594</v>
      </c>
      <c r="G101" s="47">
        <f t="shared" si="59"/>
        <v>3197.6801999999998</v>
      </c>
      <c r="H101" s="47">
        <f t="shared" si="60"/>
        <v>3197.6801999999998</v>
      </c>
      <c r="I101" s="47">
        <f t="shared" si="61"/>
        <v>3198.6396000000004</v>
      </c>
      <c r="J101" s="47">
        <v>0</v>
      </c>
      <c r="K101" s="47">
        <v>0</v>
      </c>
      <c r="L101" s="47">
        <v>0</v>
      </c>
      <c r="M101" s="47">
        <f t="shared" si="49"/>
        <v>9594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7">
        <v>0</v>
      </c>
      <c r="Z101" s="47">
        <f t="shared" si="50"/>
        <v>0</v>
      </c>
      <c r="AA101" s="47">
        <f t="shared" si="51"/>
        <v>9594</v>
      </c>
      <c r="AB101" s="47">
        <f t="shared" si="52"/>
        <v>0</v>
      </c>
      <c r="AC101" s="32" t="s">
        <v>643</v>
      </c>
      <c r="AD101" s="32" t="s">
        <v>2304</v>
      </c>
    </row>
    <row r="102" spans="2:30" ht="70">
      <c r="B102" s="79">
        <f t="shared" si="55"/>
        <v>96</v>
      </c>
      <c r="C102" s="55" t="s">
        <v>1734</v>
      </c>
      <c r="D102" s="35" t="s">
        <v>12</v>
      </c>
      <c r="E102" s="45" t="s">
        <v>1708</v>
      </c>
      <c r="F102" s="46">
        <v>9594</v>
      </c>
      <c r="G102" s="47">
        <f t="shared" si="59"/>
        <v>3197.6801999999998</v>
      </c>
      <c r="H102" s="47">
        <f t="shared" si="60"/>
        <v>3197.6801999999998</v>
      </c>
      <c r="I102" s="47">
        <f t="shared" si="61"/>
        <v>3198.6396000000004</v>
      </c>
      <c r="J102" s="47">
        <v>0</v>
      </c>
      <c r="K102" s="47">
        <v>0</v>
      </c>
      <c r="L102" s="47">
        <v>0</v>
      </c>
      <c r="M102" s="47">
        <f t="shared" si="49"/>
        <v>9594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7">
        <v>0</v>
      </c>
      <c r="Z102" s="47">
        <f t="shared" si="50"/>
        <v>0</v>
      </c>
      <c r="AA102" s="47">
        <f t="shared" si="51"/>
        <v>9594</v>
      </c>
      <c r="AB102" s="47">
        <f t="shared" si="52"/>
        <v>0</v>
      </c>
      <c r="AC102" s="32" t="s">
        <v>644</v>
      </c>
      <c r="AD102" s="32" t="s">
        <v>2522</v>
      </c>
    </row>
    <row r="103" spans="2:30" ht="70">
      <c r="B103" s="79">
        <f t="shared" si="55"/>
        <v>97</v>
      </c>
      <c r="C103" s="55" t="s">
        <v>1735</v>
      </c>
      <c r="D103" s="35" t="s">
        <v>12</v>
      </c>
      <c r="E103" s="45" t="s">
        <v>1705</v>
      </c>
      <c r="F103" s="46">
        <v>9594</v>
      </c>
      <c r="G103" s="47">
        <f t="shared" si="59"/>
        <v>3197.6801999999998</v>
      </c>
      <c r="H103" s="47">
        <f t="shared" si="60"/>
        <v>3197.6801999999998</v>
      </c>
      <c r="I103" s="47">
        <f t="shared" si="61"/>
        <v>3198.6396000000004</v>
      </c>
      <c r="J103" s="47">
        <v>0</v>
      </c>
      <c r="K103" s="47">
        <v>0</v>
      </c>
      <c r="L103" s="47">
        <v>0</v>
      </c>
      <c r="M103" s="47">
        <f t="shared" si="49"/>
        <v>9594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v>0</v>
      </c>
      <c r="V103" s="47">
        <v>0</v>
      </c>
      <c r="W103" s="47">
        <v>0</v>
      </c>
      <c r="X103" s="47">
        <v>0</v>
      </c>
      <c r="Y103" s="47">
        <v>0</v>
      </c>
      <c r="Z103" s="47">
        <f t="shared" si="50"/>
        <v>0</v>
      </c>
      <c r="AA103" s="47">
        <f t="shared" si="51"/>
        <v>9594</v>
      </c>
      <c r="AB103" s="47">
        <f t="shared" si="52"/>
        <v>0</v>
      </c>
      <c r="AC103" s="32" t="s">
        <v>645</v>
      </c>
      <c r="AD103" s="32" t="s">
        <v>2313</v>
      </c>
    </row>
    <row r="104" spans="2:30" ht="56">
      <c r="B104" s="79">
        <f t="shared" si="55"/>
        <v>98</v>
      </c>
      <c r="C104" s="55" t="s">
        <v>1736</v>
      </c>
      <c r="D104" s="35" t="s">
        <v>12</v>
      </c>
      <c r="E104" s="45" t="s">
        <v>1705</v>
      </c>
      <c r="F104" s="46">
        <v>9904</v>
      </c>
      <c r="G104" s="47">
        <f t="shared" si="59"/>
        <v>3301.0032000000001</v>
      </c>
      <c r="H104" s="47">
        <f t="shared" si="60"/>
        <v>3301.0032000000001</v>
      </c>
      <c r="I104" s="47">
        <f t="shared" si="61"/>
        <v>3301.9936000000002</v>
      </c>
      <c r="J104" s="47">
        <v>0</v>
      </c>
      <c r="K104" s="47">
        <v>0</v>
      </c>
      <c r="L104" s="47">
        <v>0</v>
      </c>
      <c r="M104" s="47">
        <f t="shared" si="49"/>
        <v>9904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  <c r="V104" s="47">
        <v>0</v>
      </c>
      <c r="W104" s="47">
        <v>0</v>
      </c>
      <c r="X104" s="47">
        <v>0</v>
      </c>
      <c r="Y104" s="47">
        <v>0</v>
      </c>
      <c r="Z104" s="47">
        <f t="shared" si="50"/>
        <v>0</v>
      </c>
      <c r="AA104" s="47">
        <f t="shared" si="51"/>
        <v>9904</v>
      </c>
      <c r="AB104" s="47">
        <f t="shared" si="52"/>
        <v>0</v>
      </c>
      <c r="AC104" s="32" t="s">
        <v>646</v>
      </c>
      <c r="AD104" s="32" t="s">
        <v>2303</v>
      </c>
    </row>
    <row r="105" spans="2:30" ht="42">
      <c r="B105" s="79">
        <f t="shared" si="55"/>
        <v>99</v>
      </c>
      <c r="C105" s="55" t="s">
        <v>1737</v>
      </c>
      <c r="D105" s="63" t="s">
        <v>12</v>
      </c>
      <c r="E105" s="45" t="s">
        <v>1706</v>
      </c>
      <c r="F105" s="46">
        <v>12145.2</v>
      </c>
      <c r="G105" s="47">
        <v>0</v>
      </c>
      <c r="H105" s="47">
        <v>0</v>
      </c>
      <c r="I105" s="47">
        <f>SUM(F105)*33.33/100</f>
        <v>4047.9951599999999</v>
      </c>
      <c r="J105" s="47">
        <f>SUM(F105*33.33/100)</f>
        <v>4047.9951599999999</v>
      </c>
      <c r="K105" s="47">
        <f>SUM(F105*33.34/100)</f>
        <v>4049.2096800000004</v>
      </c>
      <c r="L105" s="47">
        <v>0</v>
      </c>
      <c r="M105" s="47">
        <f t="shared" si="49"/>
        <v>12145.2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47">
        <v>0</v>
      </c>
      <c r="U105" s="47">
        <v>0</v>
      </c>
      <c r="V105" s="47">
        <v>0</v>
      </c>
      <c r="W105" s="47">
        <v>0</v>
      </c>
      <c r="X105" s="47">
        <v>0</v>
      </c>
      <c r="Y105" s="47">
        <v>0</v>
      </c>
      <c r="Z105" s="47">
        <f t="shared" si="50"/>
        <v>0</v>
      </c>
      <c r="AA105" s="47">
        <f t="shared" si="51"/>
        <v>12145.2</v>
      </c>
      <c r="AB105" s="47">
        <f t="shared" si="52"/>
        <v>0</v>
      </c>
      <c r="AC105" s="32" t="s">
        <v>647</v>
      </c>
      <c r="AD105" s="32" t="s">
        <v>2315</v>
      </c>
    </row>
    <row r="106" spans="2:30" ht="84">
      <c r="B106" s="79">
        <f t="shared" si="55"/>
        <v>100</v>
      </c>
      <c r="C106" s="55" t="s">
        <v>526</v>
      </c>
      <c r="D106" s="63" t="s">
        <v>12</v>
      </c>
      <c r="E106" s="45" t="s">
        <v>1707</v>
      </c>
      <c r="F106" s="46">
        <v>7858</v>
      </c>
      <c r="G106" s="47">
        <v>0</v>
      </c>
      <c r="H106" s="47">
        <v>0</v>
      </c>
      <c r="I106" s="47">
        <f>SUM(F106)*33.33/100</f>
        <v>2619.0713999999998</v>
      </c>
      <c r="J106" s="47">
        <f>SUM(F106*33.33/100)</f>
        <v>2619.0713999999998</v>
      </c>
      <c r="K106" s="47">
        <f>SUM(F106*33.34/100)</f>
        <v>2619.8572000000004</v>
      </c>
      <c r="L106" s="47">
        <v>0</v>
      </c>
      <c r="M106" s="47">
        <f t="shared" si="49"/>
        <v>7858</v>
      </c>
      <c r="N106" s="47">
        <v>0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7">
        <v>0</v>
      </c>
      <c r="Z106" s="47">
        <f t="shared" si="50"/>
        <v>0</v>
      </c>
      <c r="AA106" s="47">
        <f t="shared" si="51"/>
        <v>7858</v>
      </c>
      <c r="AB106" s="47">
        <f t="shared" si="52"/>
        <v>0</v>
      </c>
      <c r="AC106" s="32" t="s">
        <v>648</v>
      </c>
      <c r="AD106" s="32" t="s">
        <v>2316</v>
      </c>
    </row>
    <row r="107" spans="2:30" ht="70">
      <c r="B107" s="79">
        <f t="shared" si="55"/>
        <v>101</v>
      </c>
      <c r="C107" s="55" t="s">
        <v>2810</v>
      </c>
      <c r="D107" s="63" t="s">
        <v>12</v>
      </c>
      <c r="E107" s="45" t="s">
        <v>1708</v>
      </c>
      <c r="F107" s="46">
        <v>16457</v>
      </c>
      <c r="G107" s="47">
        <v>0</v>
      </c>
      <c r="H107" s="47">
        <v>0</v>
      </c>
      <c r="I107" s="47">
        <f>SUM(F107)*33.33/100</f>
        <v>5485.1180999999997</v>
      </c>
      <c r="J107" s="47">
        <f>SUM(F107*33.33/100)</f>
        <v>5485.1180999999997</v>
      </c>
      <c r="K107" s="47">
        <f>SUM(F107*33.34/100)</f>
        <v>5486.7637999999997</v>
      </c>
      <c r="L107" s="47">
        <v>0</v>
      </c>
      <c r="M107" s="47">
        <f t="shared" si="49"/>
        <v>16457</v>
      </c>
      <c r="N107" s="47">
        <v>0</v>
      </c>
      <c r="O107" s="47">
        <v>0</v>
      </c>
      <c r="P107" s="47">
        <v>0</v>
      </c>
      <c r="Q107" s="47">
        <v>0</v>
      </c>
      <c r="R107" s="47">
        <v>0</v>
      </c>
      <c r="S107" s="47">
        <v>0</v>
      </c>
      <c r="T107" s="47">
        <v>0</v>
      </c>
      <c r="U107" s="47">
        <v>0</v>
      </c>
      <c r="V107" s="47">
        <v>0</v>
      </c>
      <c r="W107" s="47">
        <v>0</v>
      </c>
      <c r="X107" s="47">
        <v>0</v>
      </c>
      <c r="Y107" s="47">
        <v>0</v>
      </c>
      <c r="Z107" s="47">
        <f t="shared" si="50"/>
        <v>0</v>
      </c>
      <c r="AA107" s="47">
        <f t="shared" si="51"/>
        <v>16457</v>
      </c>
      <c r="AB107" s="47">
        <f t="shared" si="52"/>
        <v>0</v>
      </c>
      <c r="AC107" s="32" t="s">
        <v>649</v>
      </c>
      <c r="AD107" s="32" t="s">
        <v>2269</v>
      </c>
    </row>
    <row r="108" spans="2:30" ht="84">
      <c r="B108" s="79">
        <f t="shared" si="55"/>
        <v>102</v>
      </c>
      <c r="C108" s="55" t="s">
        <v>1738</v>
      </c>
      <c r="D108" s="63" t="s">
        <v>12</v>
      </c>
      <c r="E108" s="45" t="s">
        <v>1706</v>
      </c>
      <c r="F108" s="46">
        <v>7858</v>
      </c>
      <c r="G108" s="47">
        <v>0</v>
      </c>
      <c r="H108" s="47">
        <v>0</v>
      </c>
      <c r="I108" s="47">
        <f>SUM(F108)*33.33/100</f>
        <v>2619.0713999999998</v>
      </c>
      <c r="J108" s="47">
        <f>SUM(F108*33.33/100)</f>
        <v>2619.0713999999998</v>
      </c>
      <c r="K108" s="47">
        <f>SUM(F108*33.34/100)</f>
        <v>2619.8572000000004</v>
      </c>
      <c r="L108" s="47">
        <v>0</v>
      </c>
      <c r="M108" s="47">
        <f t="shared" si="49"/>
        <v>7858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47">
        <v>0</v>
      </c>
      <c r="X108" s="47">
        <v>0</v>
      </c>
      <c r="Y108" s="47">
        <v>0</v>
      </c>
      <c r="Z108" s="47">
        <f t="shared" si="50"/>
        <v>0</v>
      </c>
      <c r="AA108" s="47">
        <f t="shared" si="51"/>
        <v>7858</v>
      </c>
      <c r="AB108" s="47">
        <f t="shared" si="52"/>
        <v>0</v>
      </c>
      <c r="AC108" s="32" t="s">
        <v>650</v>
      </c>
      <c r="AD108" s="32" t="s">
        <v>2614</v>
      </c>
    </row>
    <row r="109" spans="2:30" ht="56">
      <c r="B109" s="79">
        <f t="shared" si="55"/>
        <v>103</v>
      </c>
      <c r="C109" s="55" t="s">
        <v>158</v>
      </c>
      <c r="D109" s="35" t="s">
        <v>12</v>
      </c>
      <c r="E109" s="45" t="s">
        <v>1708</v>
      </c>
      <c r="F109" s="46">
        <v>13200</v>
      </c>
      <c r="G109" s="47">
        <f t="shared" ref="G109:G119" si="62">SUM(F109)*33.33/100</f>
        <v>4399.5600000000004</v>
      </c>
      <c r="H109" s="47">
        <f t="shared" ref="H109:H119" si="63">SUM(F109)*33.33/100</f>
        <v>4399.5600000000004</v>
      </c>
      <c r="I109" s="47">
        <f t="shared" ref="I109:I119" si="64">SUM(F109)*33.34/100</f>
        <v>4400.880000000001</v>
      </c>
      <c r="J109" s="47">
        <v>0</v>
      </c>
      <c r="K109" s="47">
        <v>0</v>
      </c>
      <c r="L109" s="47">
        <v>0</v>
      </c>
      <c r="M109" s="47">
        <f t="shared" si="49"/>
        <v>13200.000000000002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  <c r="T109" s="47">
        <v>0</v>
      </c>
      <c r="U109" s="47">
        <v>0</v>
      </c>
      <c r="V109" s="47">
        <v>0</v>
      </c>
      <c r="W109" s="47">
        <v>0</v>
      </c>
      <c r="X109" s="47">
        <v>0</v>
      </c>
      <c r="Y109" s="47">
        <v>0</v>
      </c>
      <c r="Z109" s="47">
        <f t="shared" si="50"/>
        <v>0</v>
      </c>
      <c r="AA109" s="47">
        <f t="shared" si="51"/>
        <v>13200.000000000002</v>
      </c>
      <c r="AB109" s="47">
        <f t="shared" si="52"/>
        <v>-1.8189894035458565E-12</v>
      </c>
      <c r="AC109" s="32" t="s">
        <v>651</v>
      </c>
      <c r="AD109" s="32" t="s">
        <v>2289</v>
      </c>
    </row>
    <row r="110" spans="2:30" ht="56">
      <c r="B110" s="79">
        <f t="shared" si="55"/>
        <v>104</v>
      </c>
      <c r="C110" s="55" t="s">
        <v>1739</v>
      </c>
      <c r="D110" s="35" t="s">
        <v>12</v>
      </c>
      <c r="E110" s="45" t="s">
        <v>1706</v>
      </c>
      <c r="F110" s="46">
        <v>10700</v>
      </c>
      <c r="G110" s="47">
        <f t="shared" si="62"/>
        <v>3566.31</v>
      </c>
      <c r="H110" s="47">
        <f t="shared" si="63"/>
        <v>3566.31</v>
      </c>
      <c r="I110" s="47">
        <f t="shared" si="64"/>
        <v>3567.3800000000006</v>
      </c>
      <c r="J110" s="47">
        <v>0</v>
      </c>
      <c r="K110" s="47">
        <v>0</v>
      </c>
      <c r="L110" s="47">
        <v>0</v>
      </c>
      <c r="M110" s="47">
        <f t="shared" si="49"/>
        <v>10700</v>
      </c>
      <c r="N110" s="47">
        <v>0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  <c r="T110" s="47">
        <v>0</v>
      </c>
      <c r="U110" s="47">
        <v>0</v>
      </c>
      <c r="V110" s="47">
        <v>0</v>
      </c>
      <c r="W110" s="47">
        <v>0</v>
      </c>
      <c r="X110" s="47">
        <v>0</v>
      </c>
      <c r="Y110" s="47">
        <v>0</v>
      </c>
      <c r="Z110" s="47">
        <f t="shared" si="50"/>
        <v>0</v>
      </c>
      <c r="AA110" s="47">
        <f t="shared" si="51"/>
        <v>10700</v>
      </c>
      <c r="AB110" s="47">
        <f t="shared" si="52"/>
        <v>0</v>
      </c>
      <c r="AC110" s="32" t="s">
        <v>652</v>
      </c>
      <c r="AD110" s="32" t="s">
        <v>2300</v>
      </c>
    </row>
    <row r="111" spans="2:30" ht="56">
      <c r="B111" s="79">
        <f t="shared" si="55"/>
        <v>105</v>
      </c>
      <c r="C111" s="55" t="s">
        <v>1740</v>
      </c>
      <c r="D111" s="35" t="s">
        <v>12</v>
      </c>
      <c r="E111" s="45" t="s">
        <v>1706</v>
      </c>
      <c r="F111" s="46">
        <v>10235</v>
      </c>
      <c r="G111" s="47">
        <f t="shared" si="62"/>
        <v>3411.3254999999999</v>
      </c>
      <c r="H111" s="47">
        <f t="shared" si="63"/>
        <v>3411.3254999999999</v>
      </c>
      <c r="I111" s="47">
        <f t="shared" si="64"/>
        <v>3412.3490000000002</v>
      </c>
      <c r="J111" s="47">
        <v>0</v>
      </c>
      <c r="K111" s="47">
        <v>0</v>
      </c>
      <c r="L111" s="47">
        <v>0</v>
      </c>
      <c r="M111" s="47">
        <f t="shared" si="49"/>
        <v>10235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  <c r="T111" s="47">
        <v>0</v>
      </c>
      <c r="U111" s="47">
        <v>0</v>
      </c>
      <c r="V111" s="47">
        <v>0</v>
      </c>
      <c r="W111" s="47">
        <v>0</v>
      </c>
      <c r="X111" s="47">
        <v>0</v>
      </c>
      <c r="Y111" s="47">
        <v>0</v>
      </c>
      <c r="Z111" s="47">
        <f t="shared" si="50"/>
        <v>0</v>
      </c>
      <c r="AA111" s="47">
        <f t="shared" si="51"/>
        <v>10235</v>
      </c>
      <c r="AB111" s="47">
        <f t="shared" si="52"/>
        <v>0</v>
      </c>
      <c r="AC111" s="32" t="s">
        <v>653</v>
      </c>
      <c r="AD111" s="32" t="s">
        <v>2319</v>
      </c>
    </row>
    <row r="112" spans="2:30" ht="56">
      <c r="B112" s="79">
        <f t="shared" si="55"/>
        <v>106</v>
      </c>
      <c r="C112" s="55" t="s">
        <v>2615</v>
      </c>
      <c r="D112" s="35" t="s">
        <v>12</v>
      </c>
      <c r="E112" s="45" t="s">
        <v>1705</v>
      </c>
      <c r="F112" s="46">
        <v>7636.23</v>
      </c>
      <c r="G112" s="47">
        <f t="shared" si="62"/>
        <v>2545.1554589999996</v>
      </c>
      <c r="H112" s="47">
        <f t="shared" si="63"/>
        <v>2545.1554589999996</v>
      </c>
      <c r="I112" s="47">
        <f t="shared" si="64"/>
        <v>2545.9190819999999</v>
      </c>
      <c r="J112" s="47">
        <v>0</v>
      </c>
      <c r="K112" s="47">
        <v>0</v>
      </c>
      <c r="L112" s="47">
        <v>0</v>
      </c>
      <c r="M112" s="47">
        <f t="shared" si="49"/>
        <v>7636.23</v>
      </c>
      <c r="N112" s="47">
        <v>0</v>
      </c>
      <c r="O112" s="47">
        <v>0</v>
      </c>
      <c r="P112" s="47">
        <v>0</v>
      </c>
      <c r="Q112" s="47">
        <v>0</v>
      </c>
      <c r="R112" s="47">
        <v>0</v>
      </c>
      <c r="S112" s="47">
        <v>0</v>
      </c>
      <c r="T112" s="47">
        <v>0</v>
      </c>
      <c r="U112" s="47">
        <v>0</v>
      </c>
      <c r="V112" s="47">
        <v>0</v>
      </c>
      <c r="W112" s="47">
        <v>0</v>
      </c>
      <c r="X112" s="47">
        <v>0</v>
      </c>
      <c r="Y112" s="47">
        <v>0</v>
      </c>
      <c r="Z112" s="47">
        <f t="shared" si="50"/>
        <v>0</v>
      </c>
      <c r="AA112" s="47">
        <f t="shared" si="51"/>
        <v>7636.23</v>
      </c>
      <c r="AB112" s="47">
        <f t="shared" si="52"/>
        <v>0</v>
      </c>
      <c r="AC112" s="32" t="s">
        <v>654</v>
      </c>
      <c r="AD112" s="32" t="s">
        <v>2606</v>
      </c>
    </row>
    <row r="113" spans="2:30" ht="56">
      <c r="B113" s="79">
        <f t="shared" si="55"/>
        <v>107</v>
      </c>
      <c r="C113" s="55" t="s">
        <v>2483</v>
      </c>
      <c r="D113" s="35" t="s">
        <v>12</v>
      </c>
      <c r="E113" s="45" t="s">
        <v>1706</v>
      </c>
      <c r="F113" s="46">
        <v>9594</v>
      </c>
      <c r="G113" s="47">
        <f t="shared" si="62"/>
        <v>3197.6801999999998</v>
      </c>
      <c r="H113" s="47">
        <f t="shared" si="63"/>
        <v>3197.6801999999998</v>
      </c>
      <c r="I113" s="47">
        <f t="shared" si="64"/>
        <v>3198.6396000000004</v>
      </c>
      <c r="J113" s="47">
        <v>0</v>
      </c>
      <c r="K113" s="47">
        <v>0</v>
      </c>
      <c r="L113" s="47">
        <v>0</v>
      </c>
      <c r="M113" s="47">
        <f t="shared" si="49"/>
        <v>9594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0</v>
      </c>
      <c r="V113" s="47">
        <v>0</v>
      </c>
      <c r="W113" s="47">
        <v>0</v>
      </c>
      <c r="X113" s="47">
        <v>0</v>
      </c>
      <c r="Y113" s="47">
        <v>0</v>
      </c>
      <c r="Z113" s="47">
        <f t="shared" si="50"/>
        <v>0</v>
      </c>
      <c r="AA113" s="47">
        <f t="shared" si="51"/>
        <v>9594</v>
      </c>
      <c r="AB113" s="47">
        <f t="shared" si="52"/>
        <v>0</v>
      </c>
      <c r="AC113" s="32" t="s">
        <v>655</v>
      </c>
      <c r="AD113" s="32" t="s">
        <v>2348</v>
      </c>
    </row>
    <row r="114" spans="2:30" ht="56">
      <c r="B114" s="79">
        <f t="shared" si="55"/>
        <v>108</v>
      </c>
      <c r="C114" s="55" t="s">
        <v>2811</v>
      </c>
      <c r="D114" s="35" t="s">
        <v>12</v>
      </c>
      <c r="E114" s="45" t="s">
        <v>1708</v>
      </c>
      <c r="F114" s="46">
        <v>6000</v>
      </c>
      <c r="G114" s="47">
        <f t="shared" si="62"/>
        <v>1999.8</v>
      </c>
      <c r="H114" s="47">
        <f t="shared" si="63"/>
        <v>1999.8</v>
      </c>
      <c r="I114" s="47">
        <f t="shared" si="64"/>
        <v>2000.4000000000003</v>
      </c>
      <c r="J114" s="47">
        <v>0</v>
      </c>
      <c r="K114" s="47">
        <v>0</v>
      </c>
      <c r="L114" s="47">
        <v>0</v>
      </c>
      <c r="M114" s="47">
        <f t="shared" si="49"/>
        <v>6000</v>
      </c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47">
        <v>0</v>
      </c>
      <c r="T114" s="47">
        <v>0</v>
      </c>
      <c r="U114" s="47">
        <v>0</v>
      </c>
      <c r="V114" s="47">
        <v>0</v>
      </c>
      <c r="W114" s="47">
        <v>0</v>
      </c>
      <c r="X114" s="47">
        <v>0</v>
      </c>
      <c r="Y114" s="47">
        <v>0</v>
      </c>
      <c r="Z114" s="47">
        <f t="shared" si="50"/>
        <v>0</v>
      </c>
      <c r="AA114" s="47">
        <f t="shared" si="51"/>
        <v>6000</v>
      </c>
      <c r="AB114" s="47">
        <f t="shared" si="52"/>
        <v>0</v>
      </c>
      <c r="AC114" s="32" t="s">
        <v>656</v>
      </c>
      <c r="AD114" s="32" t="s">
        <v>2269</v>
      </c>
    </row>
    <row r="115" spans="2:30" ht="56">
      <c r="B115" s="79">
        <f t="shared" si="55"/>
        <v>109</v>
      </c>
      <c r="C115" s="55" t="s">
        <v>157</v>
      </c>
      <c r="D115" s="35" t="s">
        <v>12</v>
      </c>
      <c r="E115" s="45" t="s">
        <v>1708</v>
      </c>
      <c r="F115" s="46">
        <v>7000</v>
      </c>
      <c r="G115" s="47">
        <f t="shared" si="62"/>
        <v>2333.1</v>
      </c>
      <c r="H115" s="47">
        <f t="shared" si="63"/>
        <v>2333.1</v>
      </c>
      <c r="I115" s="47">
        <f t="shared" si="64"/>
        <v>2333.8000000000002</v>
      </c>
      <c r="J115" s="47">
        <v>0</v>
      </c>
      <c r="K115" s="47">
        <v>0</v>
      </c>
      <c r="L115" s="47">
        <v>0</v>
      </c>
      <c r="M115" s="47">
        <f t="shared" si="49"/>
        <v>7000</v>
      </c>
      <c r="N115" s="47">
        <v>0</v>
      </c>
      <c r="O115" s="47">
        <v>0</v>
      </c>
      <c r="P115" s="47">
        <v>0</v>
      </c>
      <c r="Q115" s="47">
        <v>0</v>
      </c>
      <c r="R115" s="47">
        <v>0</v>
      </c>
      <c r="S115" s="47">
        <v>0</v>
      </c>
      <c r="T115" s="47">
        <v>0</v>
      </c>
      <c r="U115" s="47">
        <v>0</v>
      </c>
      <c r="V115" s="47">
        <v>0</v>
      </c>
      <c r="W115" s="47">
        <v>0</v>
      </c>
      <c r="X115" s="47">
        <v>0</v>
      </c>
      <c r="Y115" s="47">
        <v>0</v>
      </c>
      <c r="Z115" s="47">
        <f t="shared" si="50"/>
        <v>0</v>
      </c>
      <c r="AA115" s="47">
        <f t="shared" si="51"/>
        <v>7000</v>
      </c>
      <c r="AB115" s="47">
        <f t="shared" si="52"/>
        <v>0</v>
      </c>
      <c r="AC115" s="32" t="s">
        <v>657</v>
      </c>
      <c r="AD115" s="32" t="s">
        <v>2269</v>
      </c>
    </row>
    <row r="116" spans="2:30" ht="56">
      <c r="B116" s="79">
        <f t="shared" si="55"/>
        <v>110</v>
      </c>
      <c r="C116" s="55" t="s">
        <v>156</v>
      </c>
      <c r="D116" s="35" t="s">
        <v>12</v>
      </c>
      <c r="E116" s="45" t="s">
        <v>1708</v>
      </c>
      <c r="F116" s="46">
        <v>7000</v>
      </c>
      <c r="G116" s="47">
        <f t="shared" si="62"/>
        <v>2333.1</v>
      </c>
      <c r="H116" s="47">
        <f t="shared" si="63"/>
        <v>2333.1</v>
      </c>
      <c r="I116" s="47">
        <f t="shared" si="64"/>
        <v>2333.8000000000002</v>
      </c>
      <c r="J116" s="47">
        <v>0</v>
      </c>
      <c r="K116" s="47">
        <v>0</v>
      </c>
      <c r="L116" s="47">
        <v>0</v>
      </c>
      <c r="M116" s="47">
        <f t="shared" si="49"/>
        <v>7000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0</v>
      </c>
      <c r="Z116" s="47">
        <f t="shared" ref="Z116:Z160" si="65">SUM(N116:Y116)</f>
        <v>0</v>
      </c>
      <c r="AA116" s="47">
        <f t="shared" ref="AA116:AA160" si="66">SUM(M116+Z116)</f>
        <v>7000</v>
      </c>
      <c r="AB116" s="47">
        <f t="shared" ref="AB116:AB160" si="67">SUM(F116-AA116)</f>
        <v>0</v>
      </c>
      <c r="AC116" s="32" t="s">
        <v>658</v>
      </c>
      <c r="AD116" s="32" t="s">
        <v>2269</v>
      </c>
    </row>
    <row r="117" spans="2:30" ht="70">
      <c r="B117" s="79">
        <f t="shared" si="55"/>
        <v>111</v>
      </c>
      <c r="C117" s="55" t="s">
        <v>155</v>
      </c>
      <c r="D117" s="35" t="s">
        <v>12</v>
      </c>
      <c r="E117" s="45" t="s">
        <v>1708</v>
      </c>
      <c r="F117" s="46">
        <v>9507.5</v>
      </c>
      <c r="G117" s="47">
        <f t="shared" si="62"/>
        <v>3168.8497499999999</v>
      </c>
      <c r="H117" s="47">
        <f t="shared" si="63"/>
        <v>3168.8497499999999</v>
      </c>
      <c r="I117" s="47">
        <f t="shared" si="64"/>
        <v>3169.8005000000003</v>
      </c>
      <c r="J117" s="47">
        <v>0</v>
      </c>
      <c r="K117" s="47">
        <v>0</v>
      </c>
      <c r="L117" s="47">
        <v>0</v>
      </c>
      <c r="M117" s="47">
        <f t="shared" si="49"/>
        <v>9507.5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v>0</v>
      </c>
      <c r="V117" s="47">
        <v>0</v>
      </c>
      <c r="W117" s="47">
        <v>0</v>
      </c>
      <c r="X117" s="47">
        <v>0</v>
      </c>
      <c r="Y117" s="47">
        <v>0</v>
      </c>
      <c r="Z117" s="47">
        <f t="shared" si="65"/>
        <v>0</v>
      </c>
      <c r="AA117" s="47">
        <f t="shared" si="66"/>
        <v>9507.5</v>
      </c>
      <c r="AB117" s="47">
        <f t="shared" si="67"/>
        <v>0</v>
      </c>
      <c r="AC117" s="32" t="s">
        <v>659</v>
      </c>
      <c r="AD117" s="32" t="s">
        <v>2269</v>
      </c>
    </row>
    <row r="118" spans="2:30" ht="56">
      <c r="B118" s="79">
        <f t="shared" si="55"/>
        <v>112</v>
      </c>
      <c r="C118" s="55" t="s">
        <v>2812</v>
      </c>
      <c r="D118" s="35" t="s">
        <v>12</v>
      </c>
      <c r="E118" s="45" t="s">
        <v>1706</v>
      </c>
      <c r="F118" s="46">
        <v>8941</v>
      </c>
      <c r="G118" s="47">
        <f t="shared" si="62"/>
        <v>2980.0352999999996</v>
      </c>
      <c r="H118" s="47">
        <f t="shared" si="63"/>
        <v>2980.0352999999996</v>
      </c>
      <c r="I118" s="47">
        <f t="shared" si="64"/>
        <v>2980.9294</v>
      </c>
      <c r="J118" s="47">
        <v>0</v>
      </c>
      <c r="K118" s="47">
        <v>0</v>
      </c>
      <c r="L118" s="47">
        <v>0</v>
      </c>
      <c r="M118" s="47">
        <f t="shared" si="49"/>
        <v>8941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0</v>
      </c>
      <c r="V118" s="47">
        <v>0</v>
      </c>
      <c r="W118" s="47">
        <v>0</v>
      </c>
      <c r="X118" s="47">
        <v>0</v>
      </c>
      <c r="Y118" s="47">
        <v>0</v>
      </c>
      <c r="Z118" s="47">
        <f t="shared" si="65"/>
        <v>0</v>
      </c>
      <c r="AA118" s="47">
        <f t="shared" si="66"/>
        <v>8941</v>
      </c>
      <c r="AB118" s="47">
        <f t="shared" si="67"/>
        <v>0</v>
      </c>
      <c r="AC118" s="32" t="s">
        <v>660</v>
      </c>
      <c r="AD118" s="32" t="s">
        <v>2328</v>
      </c>
    </row>
    <row r="119" spans="2:30" ht="56">
      <c r="B119" s="79">
        <f t="shared" si="55"/>
        <v>113</v>
      </c>
      <c r="C119" s="55" t="s">
        <v>154</v>
      </c>
      <c r="D119" s="35" t="s">
        <v>12</v>
      </c>
      <c r="E119" s="45" t="s">
        <v>1708</v>
      </c>
      <c r="F119" s="46">
        <v>10700</v>
      </c>
      <c r="G119" s="47">
        <f t="shared" si="62"/>
        <v>3566.31</v>
      </c>
      <c r="H119" s="47">
        <f t="shared" si="63"/>
        <v>3566.31</v>
      </c>
      <c r="I119" s="47">
        <f t="shared" si="64"/>
        <v>3567.3800000000006</v>
      </c>
      <c r="J119" s="47">
        <v>0</v>
      </c>
      <c r="K119" s="47">
        <v>0</v>
      </c>
      <c r="L119" s="47">
        <v>0</v>
      </c>
      <c r="M119" s="47">
        <f t="shared" si="49"/>
        <v>10700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v>0</v>
      </c>
      <c r="V119" s="47">
        <v>0</v>
      </c>
      <c r="W119" s="47">
        <v>0</v>
      </c>
      <c r="X119" s="47">
        <v>0</v>
      </c>
      <c r="Y119" s="47">
        <v>0</v>
      </c>
      <c r="Z119" s="47">
        <f t="shared" si="65"/>
        <v>0</v>
      </c>
      <c r="AA119" s="47">
        <f t="shared" si="66"/>
        <v>10700</v>
      </c>
      <c r="AB119" s="47">
        <f t="shared" si="67"/>
        <v>0</v>
      </c>
      <c r="AC119" s="32" t="s">
        <v>661</v>
      </c>
      <c r="AD119" s="32" t="s">
        <v>2269</v>
      </c>
    </row>
    <row r="120" spans="2:30" ht="42">
      <c r="B120" s="79">
        <f t="shared" si="55"/>
        <v>114</v>
      </c>
      <c r="C120" s="55" t="s">
        <v>512</v>
      </c>
      <c r="D120" s="63" t="s">
        <v>12</v>
      </c>
      <c r="E120" s="45" t="s">
        <v>1708</v>
      </c>
      <c r="F120" s="46">
        <v>15525.44</v>
      </c>
      <c r="G120" s="47">
        <v>0</v>
      </c>
      <c r="H120" s="47">
        <v>0</v>
      </c>
      <c r="I120" s="47">
        <f t="shared" ref="I120:I125" si="68">SUM(F120*33.33/100)</f>
        <v>5174.6291519999995</v>
      </c>
      <c r="J120" s="47">
        <f t="shared" ref="J120:J125" si="69">SUM(F120*33.33/100)</f>
        <v>5174.6291519999995</v>
      </c>
      <c r="K120" s="47">
        <f t="shared" ref="K120:K125" si="70">SUM(F120*33.34/100)</f>
        <v>5176.1816960000006</v>
      </c>
      <c r="L120" s="47">
        <v>0</v>
      </c>
      <c r="M120" s="47">
        <f t="shared" si="49"/>
        <v>15525.439999999999</v>
      </c>
      <c r="N120" s="47">
        <v>0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47">
        <v>0</v>
      </c>
      <c r="X120" s="47">
        <v>0</v>
      </c>
      <c r="Y120" s="47">
        <v>0</v>
      </c>
      <c r="Z120" s="47">
        <f t="shared" si="65"/>
        <v>0</v>
      </c>
      <c r="AA120" s="47">
        <f t="shared" si="66"/>
        <v>15525.439999999999</v>
      </c>
      <c r="AB120" s="47">
        <f t="shared" si="67"/>
        <v>1.8189894035458565E-12</v>
      </c>
      <c r="AC120" s="32" t="s">
        <v>662</v>
      </c>
      <c r="AD120" s="32" t="s">
        <v>2349</v>
      </c>
    </row>
    <row r="121" spans="2:30" ht="42">
      <c r="B121" s="79">
        <f t="shared" si="55"/>
        <v>115</v>
      </c>
      <c r="C121" s="55" t="s">
        <v>511</v>
      </c>
      <c r="D121" s="63" t="s">
        <v>12</v>
      </c>
      <c r="E121" s="45" t="s">
        <v>1708</v>
      </c>
      <c r="F121" s="46">
        <v>15525.44</v>
      </c>
      <c r="G121" s="47">
        <v>0</v>
      </c>
      <c r="H121" s="47">
        <v>0</v>
      </c>
      <c r="I121" s="47">
        <f t="shared" si="68"/>
        <v>5174.6291519999995</v>
      </c>
      <c r="J121" s="47">
        <f t="shared" si="69"/>
        <v>5174.6291519999995</v>
      </c>
      <c r="K121" s="47">
        <f t="shared" si="70"/>
        <v>5176.1816960000006</v>
      </c>
      <c r="L121" s="47">
        <v>0</v>
      </c>
      <c r="M121" s="47">
        <f t="shared" si="49"/>
        <v>15525.439999999999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0</v>
      </c>
      <c r="V121" s="47">
        <v>0</v>
      </c>
      <c r="W121" s="47">
        <v>0</v>
      </c>
      <c r="X121" s="47">
        <v>0</v>
      </c>
      <c r="Y121" s="47">
        <v>0</v>
      </c>
      <c r="Z121" s="47">
        <f t="shared" si="65"/>
        <v>0</v>
      </c>
      <c r="AA121" s="47">
        <f t="shared" si="66"/>
        <v>15525.439999999999</v>
      </c>
      <c r="AB121" s="47">
        <f t="shared" si="67"/>
        <v>1.8189894035458565E-12</v>
      </c>
      <c r="AC121" s="32" t="s">
        <v>663</v>
      </c>
      <c r="AD121" s="32" t="s">
        <v>2362</v>
      </c>
    </row>
    <row r="122" spans="2:30" ht="42">
      <c r="B122" s="79">
        <f t="shared" si="55"/>
        <v>116</v>
      </c>
      <c r="C122" s="55" t="s">
        <v>510</v>
      </c>
      <c r="D122" s="63" t="s">
        <v>12</v>
      </c>
      <c r="E122" s="45" t="s">
        <v>1708</v>
      </c>
      <c r="F122" s="46">
        <v>15525.44</v>
      </c>
      <c r="G122" s="47">
        <v>0</v>
      </c>
      <c r="H122" s="47">
        <v>0</v>
      </c>
      <c r="I122" s="47">
        <f t="shared" si="68"/>
        <v>5174.6291519999995</v>
      </c>
      <c r="J122" s="47">
        <f t="shared" si="69"/>
        <v>5174.6291519999995</v>
      </c>
      <c r="K122" s="47">
        <f t="shared" si="70"/>
        <v>5176.1816960000006</v>
      </c>
      <c r="L122" s="47">
        <v>0</v>
      </c>
      <c r="M122" s="47">
        <f t="shared" si="49"/>
        <v>15525.439999999999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0</v>
      </c>
      <c r="T122" s="47">
        <v>0</v>
      </c>
      <c r="U122" s="47">
        <v>0</v>
      </c>
      <c r="V122" s="47">
        <v>0</v>
      </c>
      <c r="W122" s="47">
        <v>0</v>
      </c>
      <c r="X122" s="47">
        <v>0</v>
      </c>
      <c r="Y122" s="47">
        <v>0</v>
      </c>
      <c r="Z122" s="47">
        <f t="shared" si="65"/>
        <v>0</v>
      </c>
      <c r="AA122" s="47">
        <f t="shared" si="66"/>
        <v>15525.439999999999</v>
      </c>
      <c r="AB122" s="47">
        <f t="shared" si="67"/>
        <v>1.8189894035458565E-12</v>
      </c>
      <c r="AC122" s="32" t="s">
        <v>664</v>
      </c>
      <c r="AD122" s="32" t="s">
        <v>2323</v>
      </c>
    </row>
    <row r="123" spans="2:30" ht="70">
      <c r="B123" s="79">
        <f t="shared" si="55"/>
        <v>117</v>
      </c>
      <c r="C123" s="55" t="s">
        <v>509</v>
      </c>
      <c r="D123" s="63" t="s">
        <v>12</v>
      </c>
      <c r="E123" s="45" t="s">
        <v>1708</v>
      </c>
      <c r="F123" s="46">
        <v>12678</v>
      </c>
      <c r="G123" s="47">
        <v>0</v>
      </c>
      <c r="H123" s="47">
        <v>0</v>
      </c>
      <c r="I123" s="47">
        <f t="shared" si="68"/>
        <v>4225.5774000000001</v>
      </c>
      <c r="J123" s="47">
        <f t="shared" si="69"/>
        <v>4225.5774000000001</v>
      </c>
      <c r="K123" s="47">
        <f t="shared" si="70"/>
        <v>4226.8451999999997</v>
      </c>
      <c r="L123" s="47">
        <v>0</v>
      </c>
      <c r="M123" s="47">
        <f t="shared" ref="M123:M174" si="71">SUM(G123:L123)</f>
        <v>12678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0</v>
      </c>
      <c r="T123" s="47">
        <v>0</v>
      </c>
      <c r="U123" s="47">
        <v>0</v>
      </c>
      <c r="V123" s="47">
        <v>0</v>
      </c>
      <c r="W123" s="47">
        <v>0</v>
      </c>
      <c r="X123" s="47">
        <v>0</v>
      </c>
      <c r="Y123" s="47">
        <v>0</v>
      </c>
      <c r="Z123" s="47">
        <f t="shared" si="65"/>
        <v>0</v>
      </c>
      <c r="AA123" s="47">
        <f t="shared" si="66"/>
        <v>12678</v>
      </c>
      <c r="AB123" s="47">
        <f t="shared" si="67"/>
        <v>0</v>
      </c>
      <c r="AC123" s="32" t="s">
        <v>665</v>
      </c>
      <c r="AD123" s="32" t="s">
        <v>2809</v>
      </c>
    </row>
    <row r="124" spans="2:30" ht="84">
      <c r="B124" s="79">
        <f t="shared" si="55"/>
        <v>118</v>
      </c>
      <c r="C124" s="55" t="s">
        <v>508</v>
      </c>
      <c r="D124" s="63" t="s">
        <v>12</v>
      </c>
      <c r="E124" s="45" t="s">
        <v>1708</v>
      </c>
      <c r="F124" s="46">
        <v>7858</v>
      </c>
      <c r="G124" s="47">
        <v>0</v>
      </c>
      <c r="H124" s="47">
        <v>0</v>
      </c>
      <c r="I124" s="47">
        <f t="shared" si="68"/>
        <v>2619.0713999999998</v>
      </c>
      <c r="J124" s="47">
        <f t="shared" si="69"/>
        <v>2619.0713999999998</v>
      </c>
      <c r="K124" s="47">
        <f t="shared" si="70"/>
        <v>2619.8572000000004</v>
      </c>
      <c r="L124" s="47">
        <v>0</v>
      </c>
      <c r="M124" s="47">
        <f t="shared" si="71"/>
        <v>7858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47">
        <v>0</v>
      </c>
      <c r="Y124" s="47">
        <v>0</v>
      </c>
      <c r="Z124" s="47">
        <f t="shared" si="65"/>
        <v>0</v>
      </c>
      <c r="AA124" s="47">
        <f t="shared" si="66"/>
        <v>7858</v>
      </c>
      <c r="AB124" s="47">
        <f t="shared" si="67"/>
        <v>0</v>
      </c>
      <c r="AC124" s="32" t="s">
        <v>666</v>
      </c>
      <c r="AD124" s="32" t="s">
        <v>2279</v>
      </c>
    </row>
    <row r="125" spans="2:30" ht="56">
      <c r="B125" s="79">
        <f t="shared" si="55"/>
        <v>119</v>
      </c>
      <c r="C125" s="55" t="s">
        <v>507</v>
      </c>
      <c r="D125" s="63" t="s">
        <v>12</v>
      </c>
      <c r="E125" s="45" t="s">
        <v>1708</v>
      </c>
      <c r="F125" s="46">
        <v>7860</v>
      </c>
      <c r="G125" s="47">
        <v>0</v>
      </c>
      <c r="H125" s="47">
        <v>0</v>
      </c>
      <c r="I125" s="47">
        <f t="shared" si="68"/>
        <v>2619.7379999999998</v>
      </c>
      <c r="J125" s="47">
        <f t="shared" si="69"/>
        <v>2619.7379999999998</v>
      </c>
      <c r="K125" s="47">
        <f t="shared" si="70"/>
        <v>2620.5240000000003</v>
      </c>
      <c r="L125" s="47">
        <v>0</v>
      </c>
      <c r="M125" s="47">
        <f t="shared" si="71"/>
        <v>7860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47">
        <v>0</v>
      </c>
      <c r="Y125" s="47">
        <v>0</v>
      </c>
      <c r="Z125" s="47">
        <f t="shared" si="65"/>
        <v>0</v>
      </c>
      <c r="AA125" s="47">
        <f t="shared" si="66"/>
        <v>7860</v>
      </c>
      <c r="AB125" s="47">
        <f t="shared" si="67"/>
        <v>0</v>
      </c>
      <c r="AC125" s="32" t="s">
        <v>667</v>
      </c>
      <c r="AD125" s="32" t="s">
        <v>2370</v>
      </c>
    </row>
    <row r="126" spans="2:30" ht="56">
      <c r="B126" s="79">
        <f t="shared" si="55"/>
        <v>120</v>
      </c>
      <c r="C126" s="32" t="s">
        <v>2485</v>
      </c>
      <c r="D126" s="35" t="s">
        <v>12</v>
      </c>
      <c r="E126" s="45" t="s">
        <v>1705</v>
      </c>
      <c r="F126" s="46">
        <v>15482</v>
      </c>
      <c r="G126" s="47">
        <f t="shared" ref="G126:G134" si="72">SUM(F126)*33.33/100</f>
        <v>5160.1505999999999</v>
      </c>
      <c r="H126" s="47">
        <f t="shared" ref="H126:H134" si="73">SUM(F126)*33.33/100</f>
        <v>5160.1505999999999</v>
      </c>
      <c r="I126" s="47">
        <f t="shared" ref="I126:I134" si="74">SUM(F126)*33.34/100</f>
        <v>5161.698800000001</v>
      </c>
      <c r="J126" s="47">
        <v>0</v>
      </c>
      <c r="K126" s="47">
        <v>0</v>
      </c>
      <c r="L126" s="47">
        <v>0</v>
      </c>
      <c r="M126" s="47">
        <f t="shared" si="71"/>
        <v>15482</v>
      </c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  <c r="T126" s="47">
        <v>0</v>
      </c>
      <c r="U126" s="47">
        <v>0</v>
      </c>
      <c r="V126" s="47">
        <v>0</v>
      </c>
      <c r="W126" s="47">
        <v>0</v>
      </c>
      <c r="X126" s="47">
        <v>0</v>
      </c>
      <c r="Y126" s="47">
        <v>0</v>
      </c>
      <c r="Z126" s="47">
        <f t="shared" si="65"/>
        <v>0</v>
      </c>
      <c r="AA126" s="47">
        <f t="shared" si="66"/>
        <v>15482</v>
      </c>
      <c r="AB126" s="47">
        <f t="shared" si="67"/>
        <v>0</v>
      </c>
      <c r="AC126" s="32" t="s">
        <v>668</v>
      </c>
      <c r="AD126" s="32" t="s">
        <v>2359</v>
      </c>
    </row>
    <row r="127" spans="2:30" ht="56">
      <c r="B127" s="79">
        <f t="shared" si="55"/>
        <v>121</v>
      </c>
      <c r="C127" s="32" t="s">
        <v>2486</v>
      </c>
      <c r="D127" s="35" t="s">
        <v>12</v>
      </c>
      <c r="E127" s="45" t="s">
        <v>1705</v>
      </c>
      <c r="F127" s="46">
        <v>49035</v>
      </c>
      <c r="G127" s="47">
        <f t="shared" si="72"/>
        <v>16343.365499999998</v>
      </c>
      <c r="H127" s="47">
        <f t="shared" si="73"/>
        <v>16343.365499999998</v>
      </c>
      <c r="I127" s="47">
        <f t="shared" si="74"/>
        <v>16348.269000000002</v>
      </c>
      <c r="J127" s="47">
        <v>0</v>
      </c>
      <c r="K127" s="47">
        <v>0</v>
      </c>
      <c r="L127" s="47">
        <v>0</v>
      </c>
      <c r="M127" s="47">
        <f t="shared" si="71"/>
        <v>49035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47">
        <f t="shared" si="65"/>
        <v>0</v>
      </c>
      <c r="AA127" s="47">
        <f t="shared" si="66"/>
        <v>49035</v>
      </c>
      <c r="AB127" s="47">
        <f t="shared" si="67"/>
        <v>0</v>
      </c>
      <c r="AC127" s="32" t="s">
        <v>669</v>
      </c>
      <c r="AD127" s="32" t="s">
        <v>2268</v>
      </c>
    </row>
    <row r="128" spans="2:30" ht="56">
      <c r="B128" s="79">
        <f t="shared" si="55"/>
        <v>122</v>
      </c>
      <c r="C128" s="55" t="s">
        <v>1741</v>
      </c>
      <c r="D128" s="35" t="s">
        <v>12</v>
      </c>
      <c r="E128" s="45" t="s">
        <v>1706</v>
      </c>
      <c r="F128" s="46">
        <v>10235</v>
      </c>
      <c r="G128" s="47">
        <f t="shared" si="72"/>
        <v>3411.3254999999999</v>
      </c>
      <c r="H128" s="47">
        <f t="shared" si="73"/>
        <v>3411.3254999999999</v>
      </c>
      <c r="I128" s="47">
        <f t="shared" si="74"/>
        <v>3412.3490000000002</v>
      </c>
      <c r="J128" s="47">
        <v>0</v>
      </c>
      <c r="K128" s="47">
        <v>0</v>
      </c>
      <c r="L128" s="47">
        <v>0</v>
      </c>
      <c r="M128" s="47">
        <f t="shared" si="71"/>
        <v>10235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47">
        <f t="shared" si="65"/>
        <v>0</v>
      </c>
      <c r="AA128" s="47">
        <f t="shared" si="66"/>
        <v>10235</v>
      </c>
      <c r="AB128" s="47">
        <f t="shared" si="67"/>
        <v>0</v>
      </c>
      <c r="AC128" s="32" t="s">
        <v>670</v>
      </c>
      <c r="AD128" s="32" t="s">
        <v>2328</v>
      </c>
    </row>
    <row r="129" spans="2:30" ht="56">
      <c r="B129" s="79">
        <f t="shared" si="55"/>
        <v>123</v>
      </c>
      <c r="C129" s="55" t="s">
        <v>1742</v>
      </c>
      <c r="D129" s="35" t="s">
        <v>12</v>
      </c>
      <c r="E129" s="45" t="s">
        <v>1705</v>
      </c>
      <c r="F129" s="46">
        <v>10235</v>
      </c>
      <c r="G129" s="47">
        <f t="shared" si="72"/>
        <v>3411.3254999999999</v>
      </c>
      <c r="H129" s="47">
        <f t="shared" si="73"/>
        <v>3411.3254999999999</v>
      </c>
      <c r="I129" s="47">
        <f t="shared" si="74"/>
        <v>3412.3490000000002</v>
      </c>
      <c r="J129" s="47">
        <v>0</v>
      </c>
      <c r="K129" s="47">
        <v>0</v>
      </c>
      <c r="L129" s="47">
        <v>0</v>
      </c>
      <c r="M129" s="47">
        <f t="shared" si="71"/>
        <v>10235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  <c r="Z129" s="47">
        <f t="shared" si="65"/>
        <v>0</v>
      </c>
      <c r="AA129" s="47">
        <f t="shared" si="66"/>
        <v>10235</v>
      </c>
      <c r="AB129" s="47">
        <f t="shared" si="67"/>
        <v>0</v>
      </c>
      <c r="AC129" s="32" t="s">
        <v>671</v>
      </c>
      <c r="AD129" s="32" t="s">
        <v>2317</v>
      </c>
    </row>
    <row r="130" spans="2:30" ht="56">
      <c r="B130" s="79">
        <f t="shared" si="55"/>
        <v>124</v>
      </c>
      <c r="C130" s="55" t="s">
        <v>1743</v>
      </c>
      <c r="D130" s="35" t="s">
        <v>12</v>
      </c>
      <c r="E130" s="45" t="s">
        <v>1707</v>
      </c>
      <c r="F130" s="46">
        <v>8644</v>
      </c>
      <c r="G130" s="47">
        <f t="shared" si="72"/>
        <v>2881.0451999999996</v>
      </c>
      <c r="H130" s="47">
        <f t="shared" si="73"/>
        <v>2881.0451999999996</v>
      </c>
      <c r="I130" s="47">
        <f t="shared" si="74"/>
        <v>2881.9096000000004</v>
      </c>
      <c r="J130" s="47">
        <v>0</v>
      </c>
      <c r="K130" s="47">
        <v>0</v>
      </c>
      <c r="L130" s="47">
        <v>0</v>
      </c>
      <c r="M130" s="47">
        <f t="shared" si="71"/>
        <v>8644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47">
        <f t="shared" si="65"/>
        <v>0</v>
      </c>
      <c r="AA130" s="47">
        <f t="shared" si="66"/>
        <v>8644</v>
      </c>
      <c r="AB130" s="47">
        <f t="shared" si="67"/>
        <v>0</v>
      </c>
      <c r="AC130" s="32" t="s">
        <v>672</v>
      </c>
      <c r="AD130" s="32" t="s">
        <v>2330</v>
      </c>
    </row>
    <row r="131" spans="2:30" ht="56">
      <c r="B131" s="79">
        <f t="shared" si="55"/>
        <v>125</v>
      </c>
      <c r="C131" s="55" t="s">
        <v>1744</v>
      </c>
      <c r="D131" s="35" t="s">
        <v>12</v>
      </c>
      <c r="E131" s="45" t="s">
        <v>1707</v>
      </c>
      <c r="F131" s="46">
        <v>8643</v>
      </c>
      <c r="G131" s="47">
        <f t="shared" si="72"/>
        <v>2880.7119000000002</v>
      </c>
      <c r="H131" s="47">
        <f t="shared" si="73"/>
        <v>2880.7119000000002</v>
      </c>
      <c r="I131" s="47">
        <f t="shared" si="74"/>
        <v>2881.5762000000004</v>
      </c>
      <c r="J131" s="47">
        <v>0</v>
      </c>
      <c r="K131" s="47">
        <v>0</v>
      </c>
      <c r="L131" s="47">
        <v>0</v>
      </c>
      <c r="M131" s="47">
        <f t="shared" si="71"/>
        <v>8643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0</v>
      </c>
      <c r="V131" s="47">
        <v>0</v>
      </c>
      <c r="W131" s="47">
        <v>0</v>
      </c>
      <c r="X131" s="47">
        <v>0</v>
      </c>
      <c r="Y131" s="47">
        <v>0</v>
      </c>
      <c r="Z131" s="47">
        <f t="shared" si="65"/>
        <v>0</v>
      </c>
      <c r="AA131" s="47">
        <f t="shared" si="66"/>
        <v>8643</v>
      </c>
      <c r="AB131" s="47">
        <f t="shared" si="67"/>
        <v>0</v>
      </c>
      <c r="AC131" s="32" t="s">
        <v>673</v>
      </c>
      <c r="AD131" s="32" t="s">
        <v>2332</v>
      </c>
    </row>
    <row r="132" spans="2:30" ht="56">
      <c r="B132" s="79">
        <f t="shared" si="55"/>
        <v>126</v>
      </c>
      <c r="C132" s="55" t="s">
        <v>1745</v>
      </c>
      <c r="D132" s="35" t="s">
        <v>12</v>
      </c>
      <c r="E132" s="45" t="s">
        <v>1706</v>
      </c>
      <c r="F132" s="46">
        <v>8643</v>
      </c>
      <c r="G132" s="47">
        <f t="shared" si="72"/>
        <v>2880.7119000000002</v>
      </c>
      <c r="H132" s="47">
        <f t="shared" si="73"/>
        <v>2880.7119000000002</v>
      </c>
      <c r="I132" s="47">
        <f t="shared" si="74"/>
        <v>2881.5762000000004</v>
      </c>
      <c r="J132" s="47">
        <v>0</v>
      </c>
      <c r="K132" s="47">
        <v>0</v>
      </c>
      <c r="L132" s="47">
        <v>0</v>
      </c>
      <c r="M132" s="47">
        <f t="shared" si="71"/>
        <v>8643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47">
        <v>0</v>
      </c>
      <c r="V132" s="47">
        <v>0</v>
      </c>
      <c r="W132" s="47">
        <v>0</v>
      </c>
      <c r="X132" s="47">
        <v>0</v>
      </c>
      <c r="Y132" s="47">
        <v>0</v>
      </c>
      <c r="Z132" s="47">
        <f t="shared" si="65"/>
        <v>0</v>
      </c>
      <c r="AA132" s="47">
        <f t="shared" si="66"/>
        <v>8643</v>
      </c>
      <c r="AB132" s="47">
        <f t="shared" si="67"/>
        <v>0</v>
      </c>
      <c r="AC132" s="32" t="s">
        <v>674</v>
      </c>
      <c r="AD132" s="32" t="s">
        <v>2331</v>
      </c>
    </row>
    <row r="133" spans="2:30" ht="56">
      <c r="B133" s="79">
        <f t="shared" si="55"/>
        <v>127</v>
      </c>
      <c r="C133" s="55" t="s">
        <v>1746</v>
      </c>
      <c r="D133" s="35" t="s">
        <v>12</v>
      </c>
      <c r="E133" s="45" t="s">
        <v>1706</v>
      </c>
      <c r="F133" s="46">
        <v>8941</v>
      </c>
      <c r="G133" s="47">
        <f t="shared" si="72"/>
        <v>2980.0352999999996</v>
      </c>
      <c r="H133" s="47">
        <f t="shared" si="73"/>
        <v>2980.0352999999996</v>
      </c>
      <c r="I133" s="47">
        <f t="shared" si="74"/>
        <v>2980.9294</v>
      </c>
      <c r="J133" s="47">
        <v>0</v>
      </c>
      <c r="K133" s="47">
        <v>0</v>
      </c>
      <c r="L133" s="47">
        <v>0</v>
      </c>
      <c r="M133" s="47">
        <f t="shared" si="71"/>
        <v>8941</v>
      </c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  <c r="T133" s="47">
        <v>0</v>
      </c>
      <c r="U133" s="47">
        <v>0</v>
      </c>
      <c r="V133" s="47">
        <v>0</v>
      </c>
      <c r="W133" s="47">
        <v>0</v>
      </c>
      <c r="X133" s="47">
        <v>0</v>
      </c>
      <c r="Y133" s="47">
        <v>0</v>
      </c>
      <c r="Z133" s="47">
        <f t="shared" si="65"/>
        <v>0</v>
      </c>
      <c r="AA133" s="47">
        <f t="shared" si="66"/>
        <v>8941</v>
      </c>
      <c r="AB133" s="47">
        <f t="shared" si="67"/>
        <v>0</v>
      </c>
      <c r="AC133" s="32" t="s">
        <v>675</v>
      </c>
      <c r="AD133" s="32" t="s">
        <v>2294</v>
      </c>
    </row>
    <row r="134" spans="2:30" ht="56">
      <c r="B134" s="79">
        <f t="shared" si="55"/>
        <v>128</v>
      </c>
      <c r="C134" s="55" t="s">
        <v>1747</v>
      </c>
      <c r="D134" s="35" t="s">
        <v>12</v>
      </c>
      <c r="E134" s="45" t="s">
        <v>1706</v>
      </c>
      <c r="F134" s="46">
        <v>15650</v>
      </c>
      <c r="G134" s="47">
        <f t="shared" si="72"/>
        <v>5216.1450000000004</v>
      </c>
      <c r="H134" s="47">
        <f t="shared" si="73"/>
        <v>5216.1450000000004</v>
      </c>
      <c r="I134" s="47">
        <f t="shared" si="74"/>
        <v>5217.7100000000009</v>
      </c>
      <c r="J134" s="47">
        <v>0</v>
      </c>
      <c r="K134" s="47">
        <v>0</v>
      </c>
      <c r="L134" s="47">
        <v>0</v>
      </c>
      <c r="M134" s="47">
        <f t="shared" si="71"/>
        <v>15650.000000000002</v>
      </c>
      <c r="N134" s="47">
        <v>0</v>
      </c>
      <c r="O134" s="47">
        <v>0</v>
      </c>
      <c r="P134" s="47">
        <v>0</v>
      </c>
      <c r="Q134" s="47">
        <v>0</v>
      </c>
      <c r="R134" s="47">
        <v>0</v>
      </c>
      <c r="S134" s="47">
        <v>0</v>
      </c>
      <c r="T134" s="47">
        <v>0</v>
      </c>
      <c r="U134" s="47">
        <v>0</v>
      </c>
      <c r="V134" s="47">
        <v>0</v>
      </c>
      <c r="W134" s="47">
        <v>0</v>
      </c>
      <c r="X134" s="47">
        <v>0</v>
      </c>
      <c r="Y134" s="47">
        <v>0</v>
      </c>
      <c r="Z134" s="47">
        <f t="shared" si="65"/>
        <v>0</v>
      </c>
      <c r="AA134" s="47">
        <f t="shared" si="66"/>
        <v>15650.000000000002</v>
      </c>
      <c r="AB134" s="47">
        <f t="shared" si="67"/>
        <v>-1.8189894035458565E-12</v>
      </c>
      <c r="AC134" s="32" t="s">
        <v>676</v>
      </c>
      <c r="AD134" s="32" t="s">
        <v>2333</v>
      </c>
    </row>
    <row r="135" spans="2:30" ht="84">
      <c r="B135" s="79">
        <f t="shared" si="55"/>
        <v>129</v>
      </c>
      <c r="C135" s="55" t="s">
        <v>2616</v>
      </c>
      <c r="D135" s="63" t="s">
        <v>12</v>
      </c>
      <c r="E135" s="45" t="s">
        <v>1708</v>
      </c>
      <c r="F135" s="46">
        <v>7858</v>
      </c>
      <c r="G135" s="47">
        <v>0</v>
      </c>
      <c r="H135" s="47">
        <v>0</v>
      </c>
      <c r="I135" s="47">
        <f>SUM(F135*33.33/100)</f>
        <v>2619.0713999999998</v>
      </c>
      <c r="J135" s="47">
        <f>SUM(F135*33.33/100)</f>
        <v>2619.0713999999998</v>
      </c>
      <c r="K135" s="47">
        <f>SUM(F135*33.34/100)</f>
        <v>2619.8572000000004</v>
      </c>
      <c r="L135" s="47">
        <v>0</v>
      </c>
      <c r="M135" s="47">
        <f t="shared" si="71"/>
        <v>7858</v>
      </c>
      <c r="N135" s="47">
        <v>0</v>
      </c>
      <c r="O135" s="47">
        <v>0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  <c r="U135" s="47">
        <v>0</v>
      </c>
      <c r="V135" s="47">
        <v>0</v>
      </c>
      <c r="W135" s="47">
        <v>0</v>
      </c>
      <c r="X135" s="47">
        <v>0</v>
      </c>
      <c r="Y135" s="47">
        <v>0</v>
      </c>
      <c r="Z135" s="47">
        <f t="shared" si="65"/>
        <v>0</v>
      </c>
      <c r="AA135" s="47">
        <f t="shared" si="66"/>
        <v>7858</v>
      </c>
      <c r="AB135" s="47">
        <f t="shared" si="67"/>
        <v>0</v>
      </c>
      <c r="AC135" s="32" t="s">
        <v>677</v>
      </c>
      <c r="AD135" s="32" t="s">
        <v>2327</v>
      </c>
    </row>
    <row r="136" spans="2:30" ht="84">
      <c r="B136" s="79">
        <f t="shared" si="55"/>
        <v>130</v>
      </c>
      <c r="C136" s="55" t="s">
        <v>2813</v>
      </c>
      <c r="D136" s="63" t="s">
        <v>12</v>
      </c>
      <c r="E136" s="45" t="s">
        <v>1705</v>
      </c>
      <c r="F136" s="46">
        <v>7858</v>
      </c>
      <c r="G136" s="47">
        <v>0</v>
      </c>
      <c r="H136" s="47">
        <v>0</v>
      </c>
      <c r="I136" s="47">
        <f>SUM(F136*33.33/100)</f>
        <v>2619.0713999999998</v>
      </c>
      <c r="J136" s="47">
        <f>SUM(F136*33.33/100)</f>
        <v>2619.0713999999998</v>
      </c>
      <c r="K136" s="47">
        <f>SUM(F136*33.34/100)</f>
        <v>2619.8572000000004</v>
      </c>
      <c r="L136" s="47">
        <v>0</v>
      </c>
      <c r="M136" s="47">
        <f t="shared" si="71"/>
        <v>7858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  <c r="T136" s="47">
        <v>0</v>
      </c>
      <c r="U136" s="47">
        <v>0</v>
      </c>
      <c r="V136" s="47">
        <v>0</v>
      </c>
      <c r="W136" s="47">
        <v>0</v>
      </c>
      <c r="X136" s="47">
        <v>0</v>
      </c>
      <c r="Y136" s="47">
        <v>0</v>
      </c>
      <c r="Z136" s="47">
        <f t="shared" si="65"/>
        <v>0</v>
      </c>
      <c r="AA136" s="47">
        <f t="shared" si="66"/>
        <v>7858</v>
      </c>
      <c r="AB136" s="47">
        <f t="shared" si="67"/>
        <v>0</v>
      </c>
      <c r="AC136" s="32" t="s">
        <v>678</v>
      </c>
      <c r="AD136" s="32" t="s">
        <v>2329</v>
      </c>
    </row>
    <row r="137" spans="2:30" ht="98">
      <c r="B137" s="79">
        <f t="shared" si="55"/>
        <v>131</v>
      </c>
      <c r="C137" s="32" t="s">
        <v>2599</v>
      </c>
      <c r="D137" s="63" t="s">
        <v>12</v>
      </c>
      <c r="E137" s="45" t="s">
        <v>1708</v>
      </c>
      <c r="F137" s="21">
        <v>12249.6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4082.79</v>
      </c>
      <c r="M137" s="47">
        <f t="shared" si="71"/>
        <v>4082.79</v>
      </c>
      <c r="N137" s="47">
        <f>SUM(F137*33.33%)/12</f>
        <v>340.23264</v>
      </c>
      <c r="O137" s="47">
        <f>SUM(F137*33.33%)/12</f>
        <v>340.23264</v>
      </c>
      <c r="P137" s="47">
        <f>SUM(F137*33.33%)/12</f>
        <v>340.23264</v>
      </c>
      <c r="Q137" s="47">
        <f>SUM(F137*33.33%)/12</f>
        <v>340.23264</v>
      </c>
      <c r="R137" s="47">
        <f>SUM(F137*33.33%)/12</f>
        <v>340.23264</v>
      </c>
      <c r="S137" s="47">
        <f>SUM(F137*33.33%)/12</f>
        <v>340.23264</v>
      </c>
      <c r="T137" s="47">
        <f>SUM(F137*33.33%)/12</f>
        <v>340.23264</v>
      </c>
      <c r="U137" s="47">
        <f t="shared" ref="U137:U145" si="75">SUM(F137*33.33%)/12</f>
        <v>340.23264</v>
      </c>
      <c r="V137" s="47">
        <f t="shared" ref="V137:V145" si="76">SUM(F137*33.33%)/12</f>
        <v>340.23264</v>
      </c>
      <c r="W137" s="47">
        <f t="shared" ref="W137:W145" si="77">SUM(F137*33.33%)/12</f>
        <v>340.23264</v>
      </c>
      <c r="X137" s="47">
        <f t="shared" ref="X137:X145" si="78">SUM(F137*33.33%)/12</f>
        <v>340.23264</v>
      </c>
      <c r="Y137" s="47">
        <f t="shared" ref="Y137:Y147" si="79">SUM(F137*33.33%)/12</f>
        <v>340.23264</v>
      </c>
      <c r="Z137" s="47">
        <f t="shared" si="65"/>
        <v>4082.7916800000007</v>
      </c>
      <c r="AA137" s="47">
        <f t="shared" si="66"/>
        <v>8165.5816800000011</v>
      </c>
      <c r="AB137" s="47">
        <f t="shared" si="67"/>
        <v>4084.0183199999992</v>
      </c>
      <c r="AC137" s="22" t="s">
        <v>1656</v>
      </c>
      <c r="AD137" s="32" t="s">
        <v>2277</v>
      </c>
    </row>
    <row r="138" spans="2:30" ht="98">
      <c r="B138" s="79">
        <f t="shared" si="55"/>
        <v>132</v>
      </c>
      <c r="C138" s="32" t="s">
        <v>1652</v>
      </c>
      <c r="D138" s="63" t="s">
        <v>12</v>
      </c>
      <c r="E138" s="45" t="s">
        <v>1706</v>
      </c>
      <c r="F138" s="21">
        <v>12249.6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4082.79</v>
      </c>
      <c r="M138" s="47">
        <f t="shared" si="71"/>
        <v>4082.79</v>
      </c>
      <c r="N138" s="47">
        <f t="shared" ref="N138:N145" si="80">SUM(F138*33.33%)/12</f>
        <v>340.23264</v>
      </c>
      <c r="O138" s="47">
        <f t="shared" ref="O138:O145" si="81">SUM(F138*33.33%)/12</f>
        <v>340.23264</v>
      </c>
      <c r="P138" s="47">
        <f t="shared" ref="P138:P145" si="82">SUM(F138*33.33%)/12</f>
        <v>340.23264</v>
      </c>
      <c r="Q138" s="47">
        <f t="shared" ref="Q138:Q145" si="83">SUM(F138*33.33%)/12</f>
        <v>340.23264</v>
      </c>
      <c r="R138" s="47">
        <f t="shared" ref="R138:R145" si="84">SUM(F138*33.33%)/12</f>
        <v>340.23264</v>
      </c>
      <c r="S138" s="47">
        <f t="shared" ref="S138:S145" si="85">SUM(F138*33.33%)/12</f>
        <v>340.23264</v>
      </c>
      <c r="T138" s="47">
        <f t="shared" ref="T138:T145" si="86">SUM(F138*33.33%)/12</f>
        <v>340.23264</v>
      </c>
      <c r="U138" s="47">
        <f t="shared" si="75"/>
        <v>340.23264</v>
      </c>
      <c r="V138" s="47">
        <f t="shared" si="76"/>
        <v>340.23264</v>
      </c>
      <c r="W138" s="47">
        <f t="shared" si="77"/>
        <v>340.23264</v>
      </c>
      <c r="X138" s="47">
        <f t="shared" si="78"/>
        <v>340.23264</v>
      </c>
      <c r="Y138" s="47">
        <f t="shared" si="79"/>
        <v>340.23264</v>
      </c>
      <c r="Z138" s="47">
        <f t="shared" si="65"/>
        <v>4082.7916800000007</v>
      </c>
      <c r="AA138" s="47">
        <f t="shared" si="66"/>
        <v>8165.5816800000011</v>
      </c>
      <c r="AB138" s="47">
        <f t="shared" si="67"/>
        <v>4084.0183199999992</v>
      </c>
      <c r="AC138" s="22" t="s">
        <v>1657</v>
      </c>
      <c r="AD138" s="32" t="s">
        <v>2285</v>
      </c>
    </row>
    <row r="139" spans="2:30" ht="42">
      <c r="B139" s="79">
        <f t="shared" si="55"/>
        <v>133</v>
      </c>
      <c r="C139" s="32" t="s">
        <v>2600</v>
      </c>
      <c r="D139" s="63" t="s">
        <v>12</v>
      </c>
      <c r="E139" s="45" t="s">
        <v>1708</v>
      </c>
      <c r="F139" s="21">
        <v>12700.84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4233.1899999999996</v>
      </c>
      <c r="M139" s="47">
        <f t="shared" si="71"/>
        <v>4233.1899999999996</v>
      </c>
      <c r="N139" s="47">
        <f t="shared" si="80"/>
        <v>352.76583099999999</v>
      </c>
      <c r="O139" s="47">
        <f t="shared" si="81"/>
        <v>352.76583099999999</v>
      </c>
      <c r="P139" s="47">
        <f t="shared" si="82"/>
        <v>352.76583099999999</v>
      </c>
      <c r="Q139" s="47">
        <f t="shared" si="83"/>
        <v>352.76583099999999</v>
      </c>
      <c r="R139" s="47">
        <f t="shared" si="84"/>
        <v>352.76583099999999</v>
      </c>
      <c r="S139" s="47">
        <f t="shared" si="85"/>
        <v>352.76583099999999</v>
      </c>
      <c r="T139" s="47">
        <f t="shared" si="86"/>
        <v>352.76583099999999</v>
      </c>
      <c r="U139" s="47">
        <f t="shared" si="75"/>
        <v>352.76583099999999</v>
      </c>
      <c r="V139" s="47">
        <f t="shared" si="76"/>
        <v>352.76583099999999</v>
      </c>
      <c r="W139" s="47">
        <f t="shared" si="77"/>
        <v>352.76583099999999</v>
      </c>
      <c r="X139" s="47">
        <f t="shared" si="78"/>
        <v>352.76583099999999</v>
      </c>
      <c r="Y139" s="47">
        <f t="shared" si="79"/>
        <v>352.76583099999999</v>
      </c>
      <c r="Z139" s="47">
        <f t="shared" si="65"/>
        <v>4233.189972000001</v>
      </c>
      <c r="AA139" s="47">
        <f t="shared" si="66"/>
        <v>8466.3799720000006</v>
      </c>
      <c r="AB139" s="47">
        <f t="shared" si="67"/>
        <v>4234.4600279999995</v>
      </c>
      <c r="AC139" s="22" t="s">
        <v>1658</v>
      </c>
      <c r="AD139" s="32" t="s">
        <v>2269</v>
      </c>
    </row>
    <row r="140" spans="2:30" ht="42">
      <c r="B140" s="79">
        <f t="shared" si="55"/>
        <v>134</v>
      </c>
      <c r="C140" s="32" t="s">
        <v>1748</v>
      </c>
      <c r="D140" s="63" t="s">
        <v>12</v>
      </c>
      <c r="E140" s="45" t="s">
        <v>1705</v>
      </c>
      <c r="F140" s="21">
        <v>12700.84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4233.1899999999996</v>
      </c>
      <c r="M140" s="47">
        <f t="shared" si="71"/>
        <v>4233.1899999999996</v>
      </c>
      <c r="N140" s="47">
        <f t="shared" si="80"/>
        <v>352.76583099999999</v>
      </c>
      <c r="O140" s="47">
        <f t="shared" si="81"/>
        <v>352.76583099999999</v>
      </c>
      <c r="P140" s="47">
        <f t="shared" si="82"/>
        <v>352.76583099999999</v>
      </c>
      <c r="Q140" s="47">
        <f t="shared" si="83"/>
        <v>352.76583099999999</v>
      </c>
      <c r="R140" s="47">
        <f t="shared" si="84"/>
        <v>352.76583099999999</v>
      </c>
      <c r="S140" s="47">
        <f t="shared" si="85"/>
        <v>352.76583099999999</v>
      </c>
      <c r="T140" s="47">
        <f t="shared" si="86"/>
        <v>352.76583099999999</v>
      </c>
      <c r="U140" s="47">
        <f t="shared" si="75"/>
        <v>352.76583099999999</v>
      </c>
      <c r="V140" s="47">
        <f t="shared" si="76"/>
        <v>352.76583099999999</v>
      </c>
      <c r="W140" s="47">
        <f t="shared" si="77"/>
        <v>352.76583099999999</v>
      </c>
      <c r="X140" s="47">
        <f t="shared" si="78"/>
        <v>352.76583099999999</v>
      </c>
      <c r="Y140" s="47">
        <f t="shared" si="79"/>
        <v>352.76583099999999</v>
      </c>
      <c r="Z140" s="47">
        <f t="shared" si="65"/>
        <v>4233.189972000001</v>
      </c>
      <c r="AA140" s="47">
        <f t="shared" si="66"/>
        <v>8466.3799720000006</v>
      </c>
      <c r="AB140" s="47">
        <f t="shared" si="67"/>
        <v>4234.4600279999995</v>
      </c>
      <c r="AC140" s="22" t="s">
        <v>1659</v>
      </c>
      <c r="AD140" s="32" t="s">
        <v>2292</v>
      </c>
    </row>
    <row r="141" spans="2:30" ht="42">
      <c r="B141" s="79">
        <f t="shared" si="55"/>
        <v>135</v>
      </c>
      <c r="C141" s="32" t="s">
        <v>2814</v>
      </c>
      <c r="D141" s="63" t="s">
        <v>12</v>
      </c>
      <c r="E141" s="45" t="s">
        <v>1708</v>
      </c>
      <c r="F141" s="21">
        <v>12700.84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4233.1899999999996</v>
      </c>
      <c r="M141" s="47">
        <f t="shared" si="71"/>
        <v>4233.1899999999996</v>
      </c>
      <c r="N141" s="47">
        <f t="shared" si="80"/>
        <v>352.76583099999999</v>
      </c>
      <c r="O141" s="47">
        <f t="shared" si="81"/>
        <v>352.76583099999999</v>
      </c>
      <c r="P141" s="47">
        <f t="shared" si="82"/>
        <v>352.76583099999999</v>
      </c>
      <c r="Q141" s="47">
        <f t="shared" si="83"/>
        <v>352.76583099999999</v>
      </c>
      <c r="R141" s="47">
        <f t="shared" si="84"/>
        <v>352.76583099999999</v>
      </c>
      <c r="S141" s="47">
        <f t="shared" si="85"/>
        <v>352.76583099999999</v>
      </c>
      <c r="T141" s="47">
        <f t="shared" si="86"/>
        <v>352.76583099999999</v>
      </c>
      <c r="U141" s="47">
        <f t="shared" si="75"/>
        <v>352.76583099999999</v>
      </c>
      <c r="V141" s="47">
        <f t="shared" si="76"/>
        <v>352.76583099999999</v>
      </c>
      <c r="W141" s="47">
        <f t="shared" si="77"/>
        <v>352.76583099999999</v>
      </c>
      <c r="X141" s="47">
        <f t="shared" si="78"/>
        <v>352.76583099999999</v>
      </c>
      <c r="Y141" s="47">
        <f t="shared" si="79"/>
        <v>352.76583099999999</v>
      </c>
      <c r="Z141" s="47">
        <f t="shared" si="65"/>
        <v>4233.189972000001</v>
      </c>
      <c r="AA141" s="47">
        <f t="shared" si="66"/>
        <v>8466.3799720000006</v>
      </c>
      <c r="AB141" s="47">
        <f t="shared" si="67"/>
        <v>4234.4600279999995</v>
      </c>
      <c r="AC141" s="22" t="s">
        <v>1660</v>
      </c>
      <c r="AD141" s="32" t="s">
        <v>2269</v>
      </c>
    </row>
    <row r="142" spans="2:30" ht="42">
      <c r="B142" s="79">
        <f t="shared" si="55"/>
        <v>136</v>
      </c>
      <c r="C142" s="33" t="s">
        <v>1653</v>
      </c>
      <c r="D142" s="63" t="s">
        <v>12</v>
      </c>
      <c r="E142" s="45" t="s">
        <v>1706</v>
      </c>
      <c r="F142" s="21">
        <v>12700.84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4233.1899999999996</v>
      </c>
      <c r="M142" s="47">
        <f t="shared" si="71"/>
        <v>4233.1899999999996</v>
      </c>
      <c r="N142" s="47">
        <f t="shared" si="80"/>
        <v>352.76583099999999</v>
      </c>
      <c r="O142" s="47">
        <f t="shared" si="81"/>
        <v>352.76583099999999</v>
      </c>
      <c r="P142" s="47">
        <f t="shared" si="82"/>
        <v>352.76583099999999</v>
      </c>
      <c r="Q142" s="47">
        <f t="shared" si="83"/>
        <v>352.76583099999999</v>
      </c>
      <c r="R142" s="47">
        <f t="shared" si="84"/>
        <v>352.76583099999999</v>
      </c>
      <c r="S142" s="47">
        <f t="shared" si="85"/>
        <v>352.76583099999999</v>
      </c>
      <c r="T142" s="47">
        <f t="shared" si="86"/>
        <v>352.76583099999999</v>
      </c>
      <c r="U142" s="47">
        <f t="shared" si="75"/>
        <v>352.76583099999999</v>
      </c>
      <c r="V142" s="47">
        <f t="shared" si="76"/>
        <v>352.76583099999999</v>
      </c>
      <c r="W142" s="47">
        <f t="shared" si="77"/>
        <v>352.76583099999999</v>
      </c>
      <c r="X142" s="47">
        <f t="shared" si="78"/>
        <v>352.76583099999999</v>
      </c>
      <c r="Y142" s="47">
        <f t="shared" si="79"/>
        <v>352.76583099999999</v>
      </c>
      <c r="Z142" s="47">
        <f t="shared" si="65"/>
        <v>4233.189972000001</v>
      </c>
      <c r="AA142" s="47">
        <f t="shared" si="66"/>
        <v>8466.3799720000006</v>
      </c>
      <c r="AB142" s="47">
        <f t="shared" si="67"/>
        <v>4234.4600279999995</v>
      </c>
      <c r="AC142" s="22" t="s">
        <v>1661</v>
      </c>
      <c r="AD142" s="32" t="s">
        <v>2352</v>
      </c>
    </row>
    <row r="143" spans="2:30" ht="42">
      <c r="B143" s="79">
        <f t="shared" si="55"/>
        <v>137</v>
      </c>
      <c r="C143" s="33" t="s">
        <v>1654</v>
      </c>
      <c r="D143" s="63" t="s">
        <v>12</v>
      </c>
      <c r="E143" s="45" t="s">
        <v>1706</v>
      </c>
      <c r="F143" s="21">
        <v>12700.84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4233.1899999999996</v>
      </c>
      <c r="M143" s="47">
        <f t="shared" si="71"/>
        <v>4233.1899999999996</v>
      </c>
      <c r="N143" s="47">
        <f t="shared" si="80"/>
        <v>352.76583099999999</v>
      </c>
      <c r="O143" s="47">
        <f t="shared" si="81"/>
        <v>352.76583099999999</v>
      </c>
      <c r="P143" s="47">
        <f t="shared" si="82"/>
        <v>352.76583099999999</v>
      </c>
      <c r="Q143" s="47">
        <f t="shared" si="83"/>
        <v>352.76583099999999</v>
      </c>
      <c r="R143" s="47">
        <f t="shared" si="84"/>
        <v>352.76583099999999</v>
      </c>
      <c r="S143" s="47">
        <f t="shared" si="85"/>
        <v>352.76583099999999</v>
      </c>
      <c r="T143" s="47">
        <f t="shared" si="86"/>
        <v>352.76583099999999</v>
      </c>
      <c r="U143" s="47">
        <f t="shared" si="75"/>
        <v>352.76583099999999</v>
      </c>
      <c r="V143" s="47">
        <f t="shared" si="76"/>
        <v>352.76583099999999</v>
      </c>
      <c r="W143" s="47">
        <f t="shared" si="77"/>
        <v>352.76583099999999</v>
      </c>
      <c r="X143" s="47">
        <f t="shared" si="78"/>
        <v>352.76583099999999</v>
      </c>
      <c r="Y143" s="47">
        <f t="shared" si="79"/>
        <v>352.76583099999999</v>
      </c>
      <c r="Z143" s="47">
        <f t="shared" si="65"/>
        <v>4233.189972000001</v>
      </c>
      <c r="AA143" s="47">
        <f t="shared" si="66"/>
        <v>8466.3799720000006</v>
      </c>
      <c r="AB143" s="47">
        <f t="shared" si="67"/>
        <v>4234.4600279999995</v>
      </c>
      <c r="AC143" s="22" t="s">
        <v>1662</v>
      </c>
      <c r="AD143" s="32" t="s">
        <v>2284</v>
      </c>
    </row>
    <row r="144" spans="2:30" ht="42">
      <c r="B144" s="79">
        <f t="shared" si="55"/>
        <v>138</v>
      </c>
      <c r="C144" s="33" t="s">
        <v>1655</v>
      </c>
      <c r="D144" s="63" t="s">
        <v>12</v>
      </c>
      <c r="E144" s="45" t="s">
        <v>1706</v>
      </c>
      <c r="F144" s="21">
        <v>12700.84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4233.1899999999996</v>
      </c>
      <c r="M144" s="47">
        <f t="shared" si="71"/>
        <v>4233.1899999999996</v>
      </c>
      <c r="N144" s="47">
        <f t="shared" si="80"/>
        <v>352.76583099999999</v>
      </c>
      <c r="O144" s="47">
        <f t="shared" si="81"/>
        <v>352.76583099999999</v>
      </c>
      <c r="P144" s="47">
        <f t="shared" si="82"/>
        <v>352.76583099999999</v>
      </c>
      <c r="Q144" s="47">
        <f t="shared" si="83"/>
        <v>352.76583099999999</v>
      </c>
      <c r="R144" s="47">
        <f t="shared" si="84"/>
        <v>352.76583099999999</v>
      </c>
      <c r="S144" s="47">
        <f t="shared" si="85"/>
        <v>352.76583099999999</v>
      </c>
      <c r="T144" s="47">
        <f t="shared" si="86"/>
        <v>352.76583099999999</v>
      </c>
      <c r="U144" s="47">
        <f t="shared" si="75"/>
        <v>352.76583099999999</v>
      </c>
      <c r="V144" s="47">
        <f t="shared" si="76"/>
        <v>352.76583099999999</v>
      </c>
      <c r="W144" s="47">
        <f t="shared" si="77"/>
        <v>352.76583099999999</v>
      </c>
      <c r="X144" s="47">
        <f t="shared" si="78"/>
        <v>352.76583099999999</v>
      </c>
      <c r="Y144" s="47">
        <f t="shared" si="79"/>
        <v>352.76583099999999</v>
      </c>
      <c r="Z144" s="47">
        <f t="shared" si="65"/>
        <v>4233.189972000001</v>
      </c>
      <c r="AA144" s="47">
        <f t="shared" si="66"/>
        <v>8466.3799720000006</v>
      </c>
      <c r="AB144" s="47">
        <f t="shared" si="67"/>
        <v>4234.4600279999995</v>
      </c>
      <c r="AC144" s="22" t="s">
        <v>1663</v>
      </c>
      <c r="AD144" s="32" t="s">
        <v>2342</v>
      </c>
    </row>
    <row r="145" spans="2:30" ht="56">
      <c r="B145" s="79">
        <f t="shared" si="55"/>
        <v>139</v>
      </c>
      <c r="C145" s="55" t="s">
        <v>2487</v>
      </c>
      <c r="D145" s="35" t="s">
        <v>12</v>
      </c>
      <c r="E145" s="45" t="s">
        <v>1705</v>
      </c>
      <c r="F145" s="46">
        <v>25172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  <c r="L145" s="47">
        <v>8389.83</v>
      </c>
      <c r="M145" s="47">
        <f t="shared" si="71"/>
        <v>8389.83</v>
      </c>
      <c r="N145" s="47">
        <f t="shared" si="80"/>
        <v>699.15230000000008</v>
      </c>
      <c r="O145" s="47">
        <f t="shared" si="81"/>
        <v>699.15230000000008</v>
      </c>
      <c r="P145" s="47">
        <f t="shared" si="82"/>
        <v>699.15230000000008</v>
      </c>
      <c r="Q145" s="47">
        <f t="shared" si="83"/>
        <v>699.15230000000008</v>
      </c>
      <c r="R145" s="47">
        <f t="shared" si="84"/>
        <v>699.15230000000008</v>
      </c>
      <c r="S145" s="47">
        <f t="shared" si="85"/>
        <v>699.15230000000008</v>
      </c>
      <c r="T145" s="47">
        <f t="shared" si="86"/>
        <v>699.15230000000008</v>
      </c>
      <c r="U145" s="47">
        <f t="shared" si="75"/>
        <v>699.15230000000008</v>
      </c>
      <c r="V145" s="47">
        <f t="shared" si="76"/>
        <v>699.15230000000008</v>
      </c>
      <c r="W145" s="47">
        <f t="shared" si="77"/>
        <v>699.15230000000008</v>
      </c>
      <c r="X145" s="47">
        <f t="shared" si="78"/>
        <v>699.15230000000008</v>
      </c>
      <c r="Y145" s="47">
        <f t="shared" si="79"/>
        <v>699.15230000000008</v>
      </c>
      <c r="Z145" s="47">
        <f t="shared" si="65"/>
        <v>8389.8275999999987</v>
      </c>
      <c r="AA145" s="47">
        <f t="shared" si="66"/>
        <v>16779.657599999999</v>
      </c>
      <c r="AB145" s="47">
        <f t="shared" si="67"/>
        <v>8392.3424000000014</v>
      </c>
      <c r="AC145" s="32" t="s">
        <v>2194</v>
      </c>
      <c r="AD145" s="32" t="s">
        <v>2320</v>
      </c>
    </row>
    <row r="146" spans="2:30" ht="42">
      <c r="B146" s="79">
        <f t="shared" si="55"/>
        <v>140</v>
      </c>
      <c r="C146" s="55" t="s">
        <v>2815</v>
      </c>
      <c r="D146" s="35" t="s">
        <v>12</v>
      </c>
      <c r="E146" s="45" t="s">
        <v>1705</v>
      </c>
      <c r="F146" s="46">
        <v>29447.759999999998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f>SUM(G146:L146)</f>
        <v>0</v>
      </c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47">
        <f t="shared" ref="W146:W147" si="87">SUM(F146*33.33%)/12</f>
        <v>817.91153399999985</v>
      </c>
      <c r="X146" s="47">
        <f t="shared" ref="X146:X147" si="88">SUM(F146*33.33%)/12</f>
        <v>817.91153399999985</v>
      </c>
      <c r="Y146" s="47">
        <f t="shared" si="79"/>
        <v>817.91153399999985</v>
      </c>
      <c r="Z146" s="47">
        <f>SUM(N146:Y146)</f>
        <v>2453.7346019999995</v>
      </c>
      <c r="AA146" s="47">
        <f>SUM(M146+Z146)</f>
        <v>2453.7346019999995</v>
      </c>
      <c r="AB146" s="47">
        <f>SUM(F146-AA146)</f>
        <v>26994.025397999998</v>
      </c>
      <c r="AC146" s="32" t="s">
        <v>2772</v>
      </c>
      <c r="AD146" s="32" t="s">
        <v>2346</v>
      </c>
    </row>
    <row r="147" spans="2:30" ht="42">
      <c r="B147" s="79">
        <f t="shared" si="55"/>
        <v>141</v>
      </c>
      <c r="C147" s="55" t="s">
        <v>2816</v>
      </c>
      <c r="D147" s="35" t="s">
        <v>12</v>
      </c>
      <c r="E147" s="45" t="s">
        <v>1705</v>
      </c>
      <c r="F147" s="46">
        <v>29447.759999999998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f>SUM(G147:L147)</f>
        <v>0</v>
      </c>
      <c r="N147" s="47">
        <v>0</v>
      </c>
      <c r="O147" s="47">
        <v>0</v>
      </c>
      <c r="P147" s="47">
        <v>0</v>
      </c>
      <c r="Q147" s="47">
        <v>0</v>
      </c>
      <c r="R147" s="47">
        <v>0</v>
      </c>
      <c r="S147" s="47">
        <v>0</v>
      </c>
      <c r="T147" s="47">
        <v>0</v>
      </c>
      <c r="U147" s="47">
        <v>0</v>
      </c>
      <c r="V147" s="47">
        <v>0</v>
      </c>
      <c r="W147" s="47">
        <f t="shared" si="87"/>
        <v>817.91153399999985</v>
      </c>
      <c r="X147" s="47">
        <f t="shared" si="88"/>
        <v>817.91153399999985</v>
      </c>
      <c r="Y147" s="47">
        <f t="shared" si="79"/>
        <v>817.91153399999985</v>
      </c>
      <c r="Z147" s="47">
        <f>SUM(N147:Y147)</f>
        <v>2453.7346019999995</v>
      </c>
      <c r="AA147" s="47">
        <f>SUM(M147+Z147)</f>
        <v>2453.7346019999995</v>
      </c>
      <c r="AB147" s="47">
        <f>SUM(F147-AA147)</f>
        <v>26994.025397999998</v>
      </c>
      <c r="AC147" s="32" t="s">
        <v>2773</v>
      </c>
      <c r="AD147" s="32" t="s">
        <v>2276</v>
      </c>
    </row>
    <row r="148" spans="2:30" ht="42">
      <c r="B148" s="79">
        <f t="shared" ref="B148:B211" si="89">B147+1</f>
        <v>142</v>
      </c>
      <c r="C148" s="55" t="s">
        <v>2253</v>
      </c>
      <c r="D148" s="35" t="s">
        <v>2162</v>
      </c>
      <c r="E148" s="45" t="s">
        <v>1708</v>
      </c>
      <c r="F148" s="46">
        <v>2398.88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239.88800000000003</v>
      </c>
      <c r="M148" s="47">
        <f t="shared" si="71"/>
        <v>239.88800000000003</v>
      </c>
      <c r="N148" s="47">
        <f>SUM(F148*10%)/12</f>
        <v>19.990666666666669</v>
      </c>
      <c r="O148" s="47">
        <f t="shared" ref="O148:O159" si="90">SUM(F148*10%)/12</f>
        <v>19.990666666666669</v>
      </c>
      <c r="P148" s="47">
        <f t="shared" ref="P148:P159" si="91">SUM(F148*10%)/12</f>
        <v>19.990666666666669</v>
      </c>
      <c r="Q148" s="47">
        <f t="shared" ref="Q148:Q159" si="92">SUM(F148*10%)/12</f>
        <v>19.990666666666669</v>
      </c>
      <c r="R148" s="47">
        <f t="shared" ref="R148:R159" si="93">SUM(F148*10%)/12</f>
        <v>19.990666666666669</v>
      </c>
      <c r="S148" s="47">
        <f t="shared" ref="S148:S159" si="94">SUM(F148*10%)/12</f>
        <v>19.990666666666669</v>
      </c>
      <c r="T148" s="47">
        <f t="shared" ref="T148:T159" si="95">SUM(F148*10%)/12</f>
        <v>19.990666666666669</v>
      </c>
      <c r="U148" s="47">
        <f t="shared" ref="U148:U159" si="96">SUM(F148*10%)/12</f>
        <v>19.990666666666669</v>
      </c>
      <c r="V148" s="47">
        <f t="shared" ref="V148:V159" si="97">SUM(F148*10%)/12</f>
        <v>19.990666666666669</v>
      </c>
      <c r="W148" s="47">
        <f t="shared" ref="W148:W159" si="98">SUM(F148*10%)/12</f>
        <v>19.990666666666669</v>
      </c>
      <c r="X148" s="47">
        <f t="shared" ref="X148:X159" si="99">SUM(F148*10%)/12</f>
        <v>19.990666666666669</v>
      </c>
      <c r="Y148" s="47">
        <f t="shared" ref="Y148:Y159" si="100">SUM(F148*10%)/12</f>
        <v>19.990666666666669</v>
      </c>
      <c r="Z148" s="47">
        <f t="shared" si="65"/>
        <v>239.88800000000003</v>
      </c>
      <c r="AA148" s="47">
        <f t="shared" si="66"/>
        <v>479.77600000000007</v>
      </c>
      <c r="AB148" s="47">
        <f t="shared" si="67"/>
        <v>1919.104</v>
      </c>
      <c r="AC148" s="32" t="s">
        <v>2169</v>
      </c>
      <c r="AD148" s="32" t="s">
        <v>2269</v>
      </c>
    </row>
    <row r="149" spans="2:30" ht="42">
      <c r="B149" s="79">
        <f t="shared" si="89"/>
        <v>143</v>
      </c>
      <c r="C149" s="55" t="s">
        <v>2254</v>
      </c>
      <c r="D149" s="35" t="s">
        <v>2162</v>
      </c>
      <c r="E149" s="45" t="s">
        <v>1708</v>
      </c>
      <c r="F149" s="46">
        <v>2398.88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239.88800000000003</v>
      </c>
      <c r="M149" s="47">
        <f t="shared" si="71"/>
        <v>239.88800000000003</v>
      </c>
      <c r="N149" s="47">
        <f>SUM(F149*10%)/12</f>
        <v>19.990666666666669</v>
      </c>
      <c r="O149" s="47">
        <f t="shared" si="90"/>
        <v>19.990666666666669</v>
      </c>
      <c r="P149" s="47">
        <f t="shared" si="91"/>
        <v>19.990666666666669</v>
      </c>
      <c r="Q149" s="47">
        <f t="shared" si="92"/>
        <v>19.990666666666669</v>
      </c>
      <c r="R149" s="47">
        <f t="shared" si="93"/>
        <v>19.990666666666669</v>
      </c>
      <c r="S149" s="47">
        <f t="shared" si="94"/>
        <v>19.990666666666669</v>
      </c>
      <c r="T149" s="47">
        <f t="shared" si="95"/>
        <v>19.990666666666669</v>
      </c>
      <c r="U149" s="47">
        <f t="shared" si="96"/>
        <v>19.990666666666669</v>
      </c>
      <c r="V149" s="47">
        <f t="shared" si="97"/>
        <v>19.990666666666669</v>
      </c>
      <c r="W149" s="47">
        <f t="shared" si="98"/>
        <v>19.990666666666669</v>
      </c>
      <c r="X149" s="47">
        <f t="shared" si="99"/>
        <v>19.990666666666669</v>
      </c>
      <c r="Y149" s="47">
        <f t="shared" si="100"/>
        <v>19.990666666666669</v>
      </c>
      <c r="Z149" s="47">
        <f t="shared" si="65"/>
        <v>239.88800000000003</v>
      </c>
      <c r="AA149" s="47">
        <f t="shared" si="66"/>
        <v>479.77600000000007</v>
      </c>
      <c r="AB149" s="47">
        <f t="shared" si="67"/>
        <v>1919.104</v>
      </c>
      <c r="AC149" s="32" t="s">
        <v>2170</v>
      </c>
      <c r="AD149" s="32" t="s">
        <v>2269</v>
      </c>
    </row>
    <row r="150" spans="2:30" ht="42">
      <c r="B150" s="79">
        <f t="shared" si="89"/>
        <v>144</v>
      </c>
      <c r="C150" s="55" t="s">
        <v>2255</v>
      </c>
      <c r="D150" s="35" t="s">
        <v>2162</v>
      </c>
      <c r="E150" s="45" t="s">
        <v>1708</v>
      </c>
      <c r="F150" s="46">
        <v>2436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243.60000000000005</v>
      </c>
      <c r="M150" s="47">
        <f t="shared" si="71"/>
        <v>243.60000000000005</v>
      </c>
      <c r="N150" s="47">
        <f>SUM(F150*10%)/12</f>
        <v>20.3</v>
      </c>
      <c r="O150" s="47">
        <f t="shared" si="90"/>
        <v>20.3</v>
      </c>
      <c r="P150" s="47">
        <f t="shared" si="91"/>
        <v>20.3</v>
      </c>
      <c r="Q150" s="47">
        <f t="shared" si="92"/>
        <v>20.3</v>
      </c>
      <c r="R150" s="47">
        <f t="shared" si="93"/>
        <v>20.3</v>
      </c>
      <c r="S150" s="47">
        <f t="shared" si="94"/>
        <v>20.3</v>
      </c>
      <c r="T150" s="47">
        <f t="shared" si="95"/>
        <v>20.3</v>
      </c>
      <c r="U150" s="47">
        <f t="shared" si="96"/>
        <v>20.3</v>
      </c>
      <c r="V150" s="47">
        <f t="shared" si="97"/>
        <v>20.3</v>
      </c>
      <c r="W150" s="47">
        <f t="shared" si="98"/>
        <v>20.3</v>
      </c>
      <c r="X150" s="47">
        <f t="shared" si="99"/>
        <v>20.3</v>
      </c>
      <c r="Y150" s="47">
        <f t="shared" si="100"/>
        <v>20.3</v>
      </c>
      <c r="Z150" s="47">
        <f t="shared" si="65"/>
        <v>243.60000000000005</v>
      </c>
      <c r="AA150" s="47">
        <f t="shared" si="66"/>
        <v>487.2000000000001</v>
      </c>
      <c r="AB150" s="47">
        <f t="shared" si="67"/>
        <v>1948.8</v>
      </c>
      <c r="AC150" s="32" t="s">
        <v>2171</v>
      </c>
      <c r="AD150" s="32" t="s">
        <v>2269</v>
      </c>
    </row>
    <row r="151" spans="2:30" ht="28">
      <c r="B151" s="79">
        <f t="shared" si="89"/>
        <v>145</v>
      </c>
      <c r="C151" s="55" t="s">
        <v>287</v>
      </c>
      <c r="D151" s="35" t="s">
        <v>288</v>
      </c>
      <c r="E151" s="45" t="s">
        <v>1708</v>
      </c>
      <c r="F151" s="46">
        <v>3750</v>
      </c>
      <c r="G151" s="47">
        <f t="shared" ref="G151:G158" si="101">SUM(F151)*10/100</f>
        <v>375</v>
      </c>
      <c r="H151" s="47">
        <f t="shared" ref="H151" si="102">SUM(F151)*10/100</f>
        <v>375</v>
      </c>
      <c r="I151" s="47">
        <f t="shared" ref="I151:I159" si="103">SUM(F151)*10/100</f>
        <v>375</v>
      </c>
      <c r="J151" s="47">
        <f t="shared" ref="J151:J159" si="104">SUM(F151)*10/100</f>
        <v>375</v>
      </c>
      <c r="K151" s="47">
        <f t="shared" ref="K151:K159" si="105">SUM(F151)*10/100</f>
        <v>375</v>
      </c>
      <c r="L151" s="47">
        <v>375</v>
      </c>
      <c r="M151" s="47">
        <f t="shared" si="71"/>
        <v>2250</v>
      </c>
      <c r="N151" s="47">
        <f t="shared" ref="N151:N159" si="106">SUM(F151*10%)/12</f>
        <v>31.25</v>
      </c>
      <c r="O151" s="47">
        <f t="shared" si="90"/>
        <v>31.25</v>
      </c>
      <c r="P151" s="47">
        <f t="shared" si="91"/>
        <v>31.25</v>
      </c>
      <c r="Q151" s="47">
        <f t="shared" si="92"/>
        <v>31.25</v>
      </c>
      <c r="R151" s="47">
        <f t="shared" si="93"/>
        <v>31.25</v>
      </c>
      <c r="S151" s="47">
        <f t="shared" si="94"/>
        <v>31.25</v>
      </c>
      <c r="T151" s="47">
        <f t="shared" si="95"/>
        <v>31.25</v>
      </c>
      <c r="U151" s="47">
        <f t="shared" si="96"/>
        <v>31.25</v>
      </c>
      <c r="V151" s="47">
        <f t="shared" si="97"/>
        <v>31.25</v>
      </c>
      <c r="W151" s="47">
        <f t="shared" si="98"/>
        <v>31.25</v>
      </c>
      <c r="X151" s="47">
        <f t="shared" si="99"/>
        <v>31.25</v>
      </c>
      <c r="Y151" s="47">
        <f t="shared" si="100"/>
        <v>31.25</v>
      </c>
      <c r="Z151" s="47">
        <f t="shared" si="65"/>
        <v>375</v>
      </c>
      <c r="AA151" s="47">
        <f t="shared" si="66"/>
        <v>2625</v>
      </c>
      <c r="AB151" s="47">
        <f t="shared" si="67"/>
        <v>1125</v>
      </c>
      <c r="AC151" s="32" t="s">
        <v>679</v>
      </c>
      <c r="AD151" s="32" t="s">
        <v>2283</v>
      </c>
    </row>
    <row r="152" spans="2:30" ht="42">
      <c r="B152" s="79">
        <f t="shared" si="89"/>
        <v>146</v>
      </c>
      <c r="C152" s="55" t="s">
        <v>92</v>
      </c>
      <c r="D152" s="35" t="s">
        <v>89</v>
      </c>
      <c r="E152" s="45" t="s">
        <v>1708</v>
      </c>
      <c r="F152" s="46">
        <v>550</v>
      </c>
      <c r="G152" s="47">
        <f t="shared" si="101"/>
        <v>55</v>
      </c>
      <c r="H152" s="47">
        <f t="shared" ref="H152:H154" si="107">SUM(F152)*10/100</f>
        <v>55</v>
      </c>
      <c r="I152" s="47">
        <f t="shared" si="103"/>
        <v>55</v>
      </c>
      <c r="J152" s="47">
        <f t="shared" si="104"/>
        <v>55</v>
      </c>
      <c r="K152" s="47">
        <f t="shared" si="105"/>
        <v>55</v>
      </c>
      <c r="L152" s="47">
        <v>55.000000000000007</v>
      </c>
      <c r="M152" s="47">
        <f t="shared" si="71"/>
        <v>330</v>
      </c>
      <c r="N152" s="47">
        <f t="shared" si="106"/>
        <v>4.583333333333333</v>
      </c>
      <c r="O152" s="47">
        <f t="shared" si="90"/>
        <v>4.583333333333333</v>
      </c>
      <c r="P152" s="47">
        <f t="shared" si="91"/>
        <v>4.583333333333333</v>
      </c>
      <c r="Q152" s="47">
        <f t="shared" si="92"/>
        <v>4.583333333333333</v>
      </c>
      <c r="R152" s="47">
        <f t="shared" si="93"/>
        <v>4.583333333333333</v>
      </c>
      <c r="S152" s="47">
        <f t="shared" si="94"/>
        <v>4.583333333333333</v>
      </c>
      <c r="T152" s="47">
        <f t="shared" si="95"/>
        <v>4.583333333333333</v>
      </c>
      <c r="U152" s="47">
        <f t="shared" si="96"/>
        <v>4.583333333333333</v>
      </c>
      <c r="V152" s="47">
        <f t="shared" si="97"/>
        <v>4.583333333333333</v>
      </c>
      <c r="W152" s="47">
        <f t="shared" si="98"/>
        <v>4.583333333333333</v>
      </c>
      <c r="X152" s="47">
        <f t="shared" si="99"/>
        <v>4.583333333333333</v>
      </c>
      <c r="Y152" s="47">
        <f t="shared" si="100"/>
        <v>4.583333333333333</v>
      </c>
      <c r="Z152" s="47">
        <f t="shared" si="65"/>
        <v>55.000000000000007</v>
      </c>
      <c r="AA152" s="47">
        <f t="shared" si="66"/>
        <v>385</v>
      </c>
      <c r="AB152" s="47">
        <f t="shared" si="67"/>
        <v>165</v>
      </c>
      <c r="AC152" s="32" t="s">
        <v>680</v>
      </c>
      <c r="AD152" s="32" t="s">
        <v>2269</v>
      </c>
    </row>
    <row r="153" spans="2:30" ht="42">
      <c r="B153" s="79">
        <f t="shared" si="89"/>
        <v>147</v>
      </c>
      <c r="C153" s="55" t="s">
        <v>91</v>
      </c>
      <c r="D153" s="35" t="s">
        <v>89</v>
      </c>
      <c r="E153" s="45" t="s">
        <v>1708</v>
      </c>
      <c r="F153" s="46">
        <v>650</v>
      </c>
      <c r="G153" s="47">
        <f t="shared" si="101"/>
        <v>65</v>
      </c>
      <c r="H153" s="47">
        <f t="shared" si="107"/>
        <v>65</v>
      </c>
      <c r="I153" s="47">
        <f t="shared" si="103"/>
        <v>65</v>
      </c>
      <c r="J153" s="47">
        <f t="shared" si="104"/>
        <v>65</v>
      </c>
      <c r="K153" s="47">
        <f t="shared" si="105"/>
        <v>65</v>
      </c>
      <c r="L153" s="47">
        <v>64.999999999999986</v>
      </c>
      <c r="M153" s="47">
        <f t="shared" si="71"/>
        <v>390</v>
      </c>
      <c r="N153" s="47">
        <f t="shared" si="106"/>
        <v>5.416666666666667</v>
      </c>
      <c r="O153" s="47">
        <f t="shared" si="90"/>
        <v>5.416666666666667</v>
      </c>
      <c r="P153" s="47">
        <f t="shared" si="91"/>
        <v>5.416666666666667</v>
      </c>
      <c r="Q153" s="47">
        <f t="shared" si="92"/>
        <v>5.416666666666667</v>
      </c>
      <c r="R153" s="47">
        <f t="shared" si="93"/>
        <v>5.416666666666667</v>
      </c>
      <c r="S153" s="47">
        <f t="shared" si="94"/>
        <v>5.416666666666667</v>
      </c>
      <c r="T153" s="47">
        <f t="shared" si="95"/>
        <v>5.416666666666667</v>
      </c>
      <c r="U153" s="47">
        <f t="shared" si="96"/>
        <v>5.416666666666667</v>
      </c>
      <c r="V153" s="47">
        <f t="shared" si="97"/>
        <v>5.416666666666667</v>
      </c>
      <c r="W153" s="47">
        <f t="shared" si="98"/>
        <v>5.416666666666667</v>
      </c>
      <c r="X153" s="47">
        <f t="shared" si="99"/>
        <v>5.416666666666667</v>
      </c>
      <c r="Y153" s="47">
        <f t="shared" si="100"/>
        <v>5.416666666666667</v>
      </c>
      <c r="Z153" s="47">
        <f t="shared" si="65"/>
        <v>64.999999999999986</v>
      </c>
      <c r="AA153" s="47">
        <f t="shared" si="66"/>
        <v>455</v>
      </c>
      <c r="AB153" s="47">
        <f t="shared" si="67"/>
        <v>195</v>
      </c>
      <c r="AC153" s="32" t="s">
        <v>681</v>
      </c>
      <c r="AD153" s="32" t="s">
        <v>2277</v>
      </c>
    </row>
    <row r="154" spans="2:30" ht="42">
      <c r="B154" s="79">
        <f t="shared" si="89"/>
        <v>148</v>
      </c>
      <c r="C154" s="55" t="s">
        <v>90</v>
      </c>
      <c r="D154" s="35" t="s">
        <v>89</v>
      </c>
      <c r="E154" s="45" t="s">
        <v>1708</v>
      </c>
      <c r="F154" s="46">
        <v>650</v>
      </c>
      <c r="G154" s="47">
        <f t="shared" si="101"/>
        <v>65</v>
      </c>
      <c r="H154" s="47">
        <f t="shared" si="107"/>
        <v>65</v>
      </c>
      <c r="I154" s="47">
        <f t="shared" si="103"/>
        <v>65</v>
      </c>
      <c r="J154" s="47">
        <f t="shared" si="104"/>
        <v>65</v>
      </c>
      <c r="K154" s="47">
        <f t="shared" si="105"/>
        <v>65</v>
      </c>
      <c r="L154" s="47">
        <v>64.999999999999986</v>
      </c>
      <c r="M154" s="47">
        <f t="shared" si="71"/>
        <v>390</v>
      </c>
      <c r="N154" s="47">
        <f t="shared" si="106"/>
        <v>5.416666666666667</v>
      </c>
      <c r="O154" s="47">
        <f t="shared" si="90"/>
        <v>5.416666666666667</v>
      </c>
      <c r="P154" s="47">
        <f t="shared" si="91"/>
        <v>5.416666666666667</v>
      </c>
      <c r="Q154" s="47">
        <f t="shared" si="92"/>
        <v>5.416666666666667</v>
      </c>
      <c r="R154" s="47">
        <f t="shared" si="93"/>
        <v>5.416666666666667</v>
      </c>
      <c r="S154" s="47">
        <f t="shared" si="94"/>
        <v>5.416666666666667</v>
      </c>
      <c r="T154" s="47">
        <f t="shared" si="95"/>
        <v>5.416666666666667</v>
      </c>
      <c r="U154" s="47">
        <f t="shared" si="96"/>
        <v>5.416666666666667</v>
      </c>
      <c r="V154" s="47">
        <f t="shared" si="97"/>
        <v>5.416666666666667</v>
      </c>
      <c r="W154" s="47">
        <f t="shared" si="98"/>
        <v>5.416666666666667</v>
      </c>
      <c r="X154" s="47">
        <f t="shared" si="99"/>
        <v>5.416666666666667</v>
      </c>
      <c r="Y154" s="47">
        <f t="shared" si="100"/>
        <v>5.416666666666667</v>
      </c>
      <c r="Z154" s="47">
        <f t="shared" si="65"/>
        <v>64.999999999999986</v>
      </c>
      <c r="AA154" s="47">
        <f t="shared" si="66"/>
        <v>455</v>
      </c>
      <c r="AB154" s="47">
        <f t="shared" si="67"/>
        <v>195</v>
      </c>
      <c r="AC154" s="32" t="s">
        <v>682</v>
      </c>
      <c r="AD154" s="32" t="s">
        <v>2277</v>
      </c>
    </row>
    <row r="155" spans="2:30" ht="42">
      <c r="B155" s="79">
        <f t="shared" si="89"/>
        <v>149</v>
      </c>
      <c r="C155" s="55" t="s">
        <v>2256</v>
      </c>
      <c r="D155" s="35" t="s">
        <v>89</v>
      </c>
      <c r="E155" s="45" t="s">
        <v>1708</v>
      </c>
      <c r="F155" s="46">
        <v>3001.15</v>
      </c>
      <c r="G155" s="47">
        <v>0</v>
      </c>
      <c r="H155" s="47">
        <v>0</v>
      </c>
      <c r="I155" s="47">
        <v>0</v>
      </c>
      <c r="J155" s="47">
        <v>0</v>
      </c>
      <c r="K155" s="47">
        <v>0</v>
      </c>
      <c r="L155" s="47">
        <v>300.11500000000001</v>
      </c>
      <c r="M155" s="47">
        <f t="shared" si="71"/>
        <v>300.11500000000001</v>
      </c>
      <c r="N155" s="47">
        <f>SUM(F155*10%)/12</f>
        <v>25.009583333333335</v>
      </c>
      <c r="O155" s="47">
        <f t="shared" si="90"/>
        <v>25.009583333333335</v>
      </c>
      <c r="P155" s="47">
        <f t="shared" si="91"/>
        <v>25.009583333333335</v>
      </c>
      <c r="Q155" s="47">
        <f t="shared" si="92"/>
        <v>25.009583333333335</v>
      </c>
      <c r="R155" s="47">
        <f t="shared" si="93"/>
        <v>25.009583333333335</v>
      </c>
      <c r="S155" s="47">
        <f t="shared" si="94"/>
        <v>25.009583333333335</v>
      </c>
      <c r="T155" s="47">
        <f t="shared" si="95"/>
        <v>25.009583333333335</v>
      </c>
      <c r="U155" s="47">
        <f t="shared" si="96"/>
        <v>25.009583333333335</v>
      </c>
      <c r="V155" s="47">
        <f t="shared" si="97"/>
        <v>25.009583333333335</v>
      </c>
      <c r="W155" s="47">
        <f t="shared" si="98"/>
        <v>25.009583333333335</v>
      </c>
      <c r="X155" s="47">
        <f t="shared" si="99"/>
        <v>25.009583333333335</v>
      </c>
      <c r="Y155" s="47">
        <f t="shared" si="100"/>
        <v>25.009583333333335</v>
      </c>
      <c r="Z155" s="47">
        <f t="shared" si="65"/>
        <v>300.11500000000001</v>
      </c>
      <c r="AA155" s="47">
        <f t="shared" si="66"/>
        <v>600.23</v>
      </c>
      <c r="AB155" s="47">
        <f t="shared" si="67"/>
        <v>2400.92</v>
      </c>
      <c r="AC155" s="32" t="s">
        <v>2172</v>
      </c>
      <c r="AD155" s="32" t="s">
        <v>2322</v>
      </c>
    </row>
    <row r="156" spans="2:30" ht="42">
      <c r="B156" s="79">
        <f t="shared" si="89"/>
        <v>150</v>
      </c>
      <c r="C156" s="55" t="s">
        <v>2257</v>
      </c>
      <c r="D156" s="35" t="s">
        <v>89</v>
      </c>
      <c r="E156" s="45" t="s">
        <v>1708</v>
      </c>
      <c r="F156" s="46">
        <v>3001.15</v>
      </c>
      <c r="G156" s="47">
        <v>0</v>
      </c>
      <c r="H156" s="47">
        <v>0</v>
      </c>
      <c r="I156" s="47">
        <v>0</v>
      </c>
      <c r="J156" s="47">
        <v>0</v>
      </c>
      <c r="K156" s="47">
        <v>0</v>
      </c>
      <c r="L156" s="47">
        <v>300.11500000000001</v>
      </c>
      <c r="M156" s="47">
        <f t="shared" si="71"/>
        <v>300.11500000000001</v>
      </c>
      <c r="N156" s="47">
        <f>SUM(F156*10%)/12</f>
        <v>25.009583333333335</v>
      </c>
      <c r="O156" s="47">
        <f t="shared" si="90"/>
        <v>25.009583333333335</v>
      </c>
      <c r="P156" s="47">
        <f t="shared" si="91"/>
        <v>25.009583333333335</v>
      </c>
      <c r="Q156" s="47">
        <f t="shared" si="92"/>
        <v>25.009583333333335</v>
      </c>
      <c r="R156" s="47">
        <f t="shared" si="93"/>
        <v>25.009583333333335</v>
      </c>
      <c r="S156" s="47">
        <f t="shared" si="94"/>
        <v>25.009583333333335</v>
      </c>
      <c r="T156" s="47">
        <f t="shared" si="95"/>
        <v>25.009583333333335</v>
      </c>
      <c r="U156" s="47">
        <f t="shared" si="96"/>
        <v>25.009583333333335</v>
      </c>
      <c r="V156" s="47">
        <f t="shared" si="97"/>
        <v>25.009583333333335</v>
      </c>
      <c r="W156" s="47">
        <f t="shared" si="98"/>
        <v>25.009583333333335</v>
      </c>
      <c r="X156" s="47">
        <f t="shared" si="99"/>
        <v>25.009583333333335</v>
      </c>
      <c r="Y156" s="47">
        <f t="shared" si="100"/>
        <v>25.009583333333335</v>
      </c>
      <c r="Z156" s="47">
        <f t="shared" si="65"/>
        <v>300.11500000000001</v>
      </c>
      <c r="AA156" s="47">
        <f t="shared" si="66"/>
        <v>600.23</v>
      </c>
      <c r="AB156" s="47">
        <f t="shared" si="67"/>
        <v>2400.92</v>
      </c>
      <c r="AC156" s="32" t="s">
        <v>2173</v>
      </c>
      <c r="AD156" s="32" t="s">
        <v>2283</v>
      </c>
    </row>
    <row r="157" spans="2:30" ht="28">
      <c r="B157" s="79">
        <f t="shared" si="89"/>
        <v>151</v>
      </c>
      <c r="C157" s="55" t="s">
        <v>2617</v>
      </c>
      <c r="D157" s="35" t="s">
        <v>3</v>
      </c>
      <c r="E157" s="45" t="s">
        <v>1708</v>
      </c>
      <c r="F157" s="46">
        <v>396</v>
      </c>
      <c r="G157" s="47">
        <f t="shared" si="101"/>
        <v>39.6</v>
      </c>
      <c r="H157" s="47">
        <f t="shared" ref="H157:H159" si="108">SUM(F157)*10/100</f>
        <v>39.6</v>
      </c>
      <c r="I157" s="47">
        <f t="shared" si="103"/>
        <v>39.6</v>
      </c>
      <c r="J157" s="47">
        <f t="shared" si="104"/>
        <v>39.6</v>
      </c>
      <c r="K157" s="47">
        <f t="shared" si="105"/>
        <v>39.6</v>
      </c>
      <c r="L157" s="47">
        <v>39.599999999999994</v>
      </c>
      <c r="M157" s="47">
        <f t="shared" si="71"/>
        <v>237.6</v>
      </c>
      <c r="N157" s="47">
        <f t="shared" si="106"/>
        <v>3.3000000000000003</v>
      </c>
      <c r="O157" s="47">
        <f t="shared" si="90"/>
        <v>3.3000000000000003</v>
      </c>
      <c r="P157" s="47">
        <f t="shared" si="91"/>
        <v>3.3000000000000003</v>
      </c>
      <c r="Q157" s="47">
        <f t="shared" si="92"/>
        <v>3.3000000000000003</v>
      </c>
      <c r="R157" s="47">
        <f t="shared" si="93"/>
        <v>3.3000000000000003</v>
      </c>
      <c r="S157" s="47">
        <f t="shared" si="94"/>
        <v>3.3000000000000003</v>
      </c>
      <c r="T157" s="47">
        <f t="shared" si="95"/>
        <v>3.3000000000000003</v>
      </c>
      <c r="U157" s="47">
        <f t="shared" si="96"/>
        <v>3.3000000000000003</v>
      </c>
      <c r="V157" s="47">
        <f t="shared" si="97"/>
        <v>3.3000000000000003</v>
      </c>
      <c r="W157" s="47">
        <f t="shared" si="98"/>
        <v>3.3000000000000003</v>
      </c>
      <c r="X157" s="47">
        <f t="shared" si="99"/>
        <v>3.3000000000000003</v>
      </c>
      <c r="Y157" s="47">
        <f t="shared" si="100"/>
        <v>3.3000000000000003</v>
      </c>
      <c r="Z157" s="47">
        <f t="shared" si="65"/>
        <v>39.599999999999994</v>
      </c>
      <c r="AA157" s="47">
        <f t="shared" si="66"/>
        <v>277.2</v>
      </c>
      <c r="AB157" s="47">
        <f t="shared" si="67"/>
        <v>118.80000000000001</v>
      </c>
      <c r="AC157" s="32" t="s">
        <v>683</v>
      </c>
      <c r="AD157" s="32" t="s">
        <v>2269</v>
      </c>
    </row>
    <row r="158" spans="2:30" ht="28">
      <c r="B158" s="79">
        <f t="shared" si="89"/>
        <v>152</v>
      </c>
      <c r="C158" s="55" t="s">
        <v>1749</v>
      </c>
      <c r="D158" s="35" t="s">
        <v>3</v>
      </c>
      <c r="E158" s="45" t="s">
        <v>1705</v>
      </c>
      <c r="F158" s="46">
        <v>396</v>
      </c>
      <c r="G158" s="47">
        <f t="shared" si="101"/>
        <v>39.6</v>
      </c>
      <c r="H158" s="47">
        <f t="shared" si="108"/>
        <v>39.6</v>
      </c>
      <c r="I158" s="47">
        <f t="shared" si="103"/>
        <v>39.6</v>
      </c>
      <c r="J158" s="47">
        <f t="shared" si="104"/>
        <v>39.6</v>
      </c>
      <c r="K158" s="47">
        <f t="shared" si="105"/>
        <v>39.6</v>
      </c>
      <c r="L158" s="47">
        <v>39.599999999999994</v>
      </c>
      <c r="M158" s="47">
        <f t="shared" si="71"/>
        <v>237.6</v>
      </c>
      <c r="N158" s="47">
        <f t="shared" si="106"/>
        <v>3.3000000000000003</v>
      </c>
      <c r="O158" s="47">
        <f t="shared" si="90"/>
        <v>3.3000000000000003</v>
      </c>
      <c r="P158" s="47">
        <f t="shared" si="91"/>
        <v>3.3000000000000003</v>
      </c>
      <c r="Q158" s="47">
        <f t="shared" si="92"/>
        <v>3.3000000000000003</v>
      </c>
      <c r="R158" s="47">
        <f t="shared" si="93"/>
        <v>3.3000000000000003</v>
      </c>
      <c r="S158" s="47">
        <f t="shared" si="94"/>
        <v>3.3000000000000003</v>
      </c>
      <c r="T158" s="47">
        <f t="shared" si="95"/>
        <v>3.3000000000000003</v>
      </c>
      <c r="U158" s="47">
        <f t="shared" si="96"/>
        <v>3.3000000000000003</v>
      </c>
      <c r="V158" s="47">
        <f t="shared" si="97"/>
        <v>3.3000000000000003</v>
      </c>
      <c r="W158" s="47">
        <f t="shared" si="98"/>
        <v>3.3000000000000003</v>
      </c>
      <c r="X158" s="47">
        <f t="shared" si="99"/>
        <v>3.3000000000000003</v>
      </c>
      <c r="Y158" s="47">
        <f t="shared" si="100"/>
        <v>3.3000000000000003</v>
      </c>
      <c r="Z158" s="47">
        <f t="shared" si="65"/>
        <v>39.599999999999994</v>
      </c>
      <c r="AA158" s="47">
        <f t="shared" si="66"/>
        <v>277.2</v>
      </c>
      <c r="AB158" s="47">
        <f t="shared" si="67"/>
        <v>118.80000000000001</v>
      </c>
      <c r="AC158" s="32" t="s">
        <v>684</v>
      </c>
      <c r="AD158" s="32" t="s">
        <v>2270</v>
      </c>
    </row>
    <row r="159" spans="2:30" ht="28">
      <c r="B159" s="79">
        <f t="shared" si="89"/>
        <v>153</v>
      </c>
      <c r="C159" s="55" t="s">
        <v>2618</v>
      </c>
      <c r="D159" s="35" t="s">
        <v>3</v>
      </c>
      <c r="E159" s="45" t="s">
        <v>1709</v>
      </c>
      <c r="F159" s="46">
        <v>400</v>
      </c>
      <c r="G159" s="47">
        <f t="shared" ref="G159" si="109">SUM(F159)*10/100</f>
        <v>40</v>
      </c>
      <c r="H159" s="47">
        <f t="shared" si="108"/>
        <v>40</v>
      </c>
      <c r="I159" s="47">
        <f t="shared" si="103"/>
        <v>40</v>
      </c>
      <c r="J159" s="47">
        <f t="shared" si="104"/>
        <v>40</v>
      </c>
      <c r="K159" s="47">
        <f t="shared" si="105"/>
        <v>40</v>
      </c>
      <c r="L159" s="47">
        <v>40</v>
      </c>
      <c r="M159" s="47">
        <f t="shared" si="71"/>
        <v>240</v>
      </c>
      <c r="N159" s="47">
        <f t="shared" si="106"/>
        <v>3.3333333333333335</v>
      </c>
      <c r="O159" s="47">
        <f t="shared" si="90"/>
        <v>3.3333333333333335</v>
      </c>
      <c r="P159" s="47">
        <f t="shared" si="91"/>
        <v>3.3333333333333335</v>
      </c>
      <c r="Q159" s="47">
        <f t="shared" si="92"/>
        <v>3.3333333333333335</v>
      </c>
      <c r="R159" s="47">
        <f t="shared" si="93"/>
        <v>3.3333333333333335</v>
      </c>
      <c r="S159" s="47">
        <f t="shared" si="94"/>
        <v>3.3333333333333335</v>
      </c>
      <c r="T159" s="47">
        <f t="shared" si="95"/>
        <v>3.3333333333333335</v>
      </c>
      <c r="U159" s="47">
        <f t="shared" si="96"/>
        <v>3.3333333333333335</v>
      </c>
      <c r="V159" s="47">
        <f t="shared" si="97"/>
        <v>3.3333333333333335</v>
      </c>
      <c r="W159" s="47">
        <f t="shared" si="98"/>
        <v>3.3333333333333335</v>
      </c>
      <c r="X159" s="47">
        <f t="shared" si="99"/>
        <v>3.3333333333333335</v>
      </c>
      <c r="Y159" s="47">
        <f t="shared" si="100"/>
        <v>3.3333333333333335</v>
      </c>
      <c r="Z159" s="47">
        <f t="shared" si="65"/>
        <v>40</v>
      </c>
      <c r="AA159" s="47">
        <f t="shared" si="66"/>
        <v>280</v>
      </c>
      <c r="AB159" s="47">
        <f t="shared" si="67"/>
        <v>120</v>
      </c>
      <c r="AC159" s="32" t="s">
        <v>685</v>
      </c>
      <c r="AD159" s="32" t="s">
        <v>2488</v>
      </c>
    </row>
    <row r="160" spans="2:30" ht="42">
      <c r="B160" s="79">
        <f t="shared" si="89"/>
        <v>154</v>
      </c>
      <c r="C160" s="55" t="s">
        <v>470</v>
      </c>
      <c r="D160" s="63" t="s">
        <v>541</v>
      </c>
      <c r="E160" s="45" t="s">
        <v>1708</v>
      </c>
      <c r="F160" s="46">
        <v>1664.6</v>
      </c>
      <c r="G160" s="47">
        <v>0</v>
      </c>
      <c r="H160" s="47">
        <v>0</v>
      </c>
      <c r="I160" s="47">
        <f>SUM(F160*33.33%)</f>
        <v>554.81117999999992</v>
      </c>
      <c r="J160" s="47">
        <f>SUM(F160*33.33%)</f>
        <v>554.81117999999992</v>
      </c>
      <c r="K160" s="47">
        <f>SUM(F160*33.34%)</f>
        <v>554.97764000000006</v>
      </c>
      <c r="L160" s="47">
        <v>0</v>
      </c>
      <c r="M160" s="47">
        <f t="shared" si="71"/>
        <v>1664.6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7">
        <v>0</v>
      </c>
      <c r="T160" s="47">
        <v>0</v>
      </c>
      <c r="U160" s="47">
        <v>0</v>
      </c>
      <c r="V160" s="47">
        <v>0</v>
      </c>
      <c r="W160" s="47">
        <v>0</v>
      </c>
      <c r="X160" s="47">
        <v>0</v>
      </c>
      <c r="Y160" s="47">
        <v>0</v>
      </c>
      <c r="Z160" s="47">
        <f t="shared" si="65"/>
        <v>0</v>
      </c>
      <c r="AA160" s="47">
        <f t="shared" si="66"/>
        <v>1664.6</v>
      </c>
      <c r="AB160" s="47">
        <f t="shared" si="67"/>
        <v>0</v>
      </c>
      <c r="AC160" s="32" t="s">
        <v>686</v>
      </c>
      <c r="AD160" s="32" t="s">
        <v>2277</v>
      </c>
    </row>
    <row r="161" spans="2:32" ht="28">
      <c r="B161" s="79">
        <f t="shared" si="89"/>
        <v>155</v>
      </c>
      <c r="C161" s="55" t="s">
        <v>2550</v>
      </c>
      <c r="D161" s="35" t="s">
        <v>38</v>
      </c>
      <c r="E161" s="45" t="s">
        <v>1705</v>
      </c>
      <c r="F161" s="46">
        <v>57321.4</v>
      </c>
      <c r="G161" s="47">
        <v>0</v>
      </c>
      <c r="H161" s="47">
        <v>0</v>
      </c>
      <c r="I161" s="47">
        <v>0</v>
      </c>
      <c r="J161" s="47">
        <v>0</v>
      </c>
      <c r="K161" s="47">
        <v>0</v>
      </c>
      <c r="L161" s="47">
        <v>0</v>
      </c>
      <c r="M161" s="47">
        <f>SUM(G161:L161)</f>
        <v>0</v>
      </c>
      <c r="N161" s="47">
        <f>SUM(F161*33.33%)/12</f>
        <v>1592.101885</v>
      </c>
      <c r="O161" s="47">
        <f>SUM(F161*33.33%)/12</f>
        <v>1592.101885</v>
      </c>
      <c r="P161" s="47">
        <f>SUM(F161*33.33%)/12</f>
        <v>1592.101885</v>
      </c>
      <c r="Q161" s="47">
        <f>SUM(F161*33.33%)/12</f>
        <v>1592.101885</v>
      </c>
      <c r="R161" s="47">
        <f>SUM(F161*33.33%)/12</f>
        <v>1592.101885</v>
      </c>
      <c r="S161" s="47">
        <f>SUM(F161*33.33%)/12</f>
        <v>1592.101885</v>
      </c>
      <c r="T161" s="47">
        <f>SUM(F161*33.33%)/12</f>
        <v>1592.101885</v>
      </c>
      <c r="U161" s="47">
        <f>SUM(F161*33.33%)/12</f>
        <v>1592.101885</v>
      </c>
      <c r="V161" s="47">
        <f>SUM(F161*33.33%)/12</f>
        <v>1592.101885</v>
      </c>
      <c r="W161" s="47">
        <f>SUM(F161*33.33%)/12</f>
        <v>1592.101885</v>
      </c>
      <c r="X161" s="47">
        <f>SUM(F161*33.33%)/12</f>
        <v>1592.101885</v>
      </c>
      <c r="Y161" s="47">
        <f>SUM(F161*33.33%)/12</f>
        <v>1592.101885</v>
      </c>
      <c r="Z161" s="47">
        <f>SUM(N161:Y161)</f>
        <v>19105.22262</v>
      </c>
      <c r="AA161" s="47">
        <f>SUM(M161+Z161)</f>
        <v>19105.22262</v>
      </c>
      <c r="AB161" s="47">
        <f>SUM(F161-AA161)</f>
        <v>38216.177380000001</v>
      </c>
      <c r="AC161" s="32" t="s">
        <v>2457</v>
      </c>
      <c r="AD161" s="32" t="s">
        <v>2268</v>
      </c>
      <c r="AE161" s="30"/>
      <c r="AF161" s="30"/>
    </row>
    <row r="162" spans="2:32" ht="56">
      <c r="B162" s="79">
        <f t="shared" si="89"/>
        <v>156</v>
      </c>
      <c r="C162" s="55" t="s">
        <v>2258</v>
      </c>
      <c r="D162" s="35" t="s">
        <v>2160</v>
      </c>
      <c r="E162" s="45" t="s">
        <v>1708</v>
      </c>
      <c r="F162" s="46">
        <v>16011.48</v>
      </c>
      <c r="G162" s="47">
        <v>0</v>
      </c>
      <c r="H162" s="47">
        <v>0</v>
      </c>
      <c r="I162" s="47">
        <v>0</v>
      </c>
      <c r="J162" s="47">
        <v>0</v>
      </c>
      <c r="K162" s="47">
        <v>0</v>
      </c>
      <c r="L162" s="47">
        <v>1601.1480000000004</v>
      </c>
      <c r="M162" s="47">
        <f t="shared" si="71"/>
        <v>1601.1480000000004</v>
      </c>
      <c r="N162" s="47">
        <f>SUM(F162*10%)/12</f>
        <v>133.429</v>
      </c>
      <c r="O162" s="47">
        <f t="shared" ref="O162:O184" si="110">SUM(F162*10%)/12</f>
        <v>133.429</v>
      </c>
      <c r="P162" s="47">
        <f t="shared" ref="P162:P184" si="111">SUM(F162*10%)/12</f>
        <v>133.429</v>
      </c>
      <c r="Q162" s="47">
        <f t="shared" ref="Q162:Q184" si="112">SUM(F162*10%)/12</f>
        <v>133.429</v>
      </c>
      <c r="R162" s="47">
        <f t="shared" ref="R162:R184" si="113">SUM(F162*10%)/12</f>
        <v>133.429</v>
      </c>
      <c r="S162" s="47">
        <f t="shared" ref="S162:S184" si="114">SUM(F162*10%)/12</f>
        <v>133.429</v>
      </c>
      <c r="T162" s="47">
        <f t="shared" ref="T162:T184" si="115">SUM(F162*10%)/12</f>
        <v>133.429</v>
      </c>
      <c r="U162" s="47">
        <f t="shared" ref="U162:U184" si="116">SUM(F162*10%)/12</f>
        <v>133.429</v>
      </c>
      <c r="V162" s="47">
        <f t="shared" ref="V162:V184" si="117">SUM(F162*10%)/12</f>
        <v>133.429</v>
      </c>
      <c r="W162" s="47">
        <f t="shared" ref="W162:W184" si="118">SUM(F162*10%)/12</f>
        <v>133.429</v>
      </c>
      <c r="X162" s="47">
        <f t="shared" ref="X162:X184" si="119">SUM(F162*10%)/12</f>
        <v>133.429</v>
      </c>
      <c r="Y162" s="47">
        <f t="shared" ref="Y162:Y184" si="120">SUM(F162*10%)/12</f>
        <v>133.429</v>
      </c>
      <c r="Z162" s="47">
        <f t="shared" ref="Z162:Z256" si="121">SUM(N162:Y162)</f>
        <v>1601.1480000000004</v>
      </c>
      <c r="AA162" s="47">
        <f t="shared" ref="AA162:AA256" si="122">SUM(M162+Z162)</f>
        <v>3202.2960000000007</v>
      </c>
      <c r="AB162" s="47">
        <f t="shared" ref="AB162:AB256" si="123">SUM(F162-AA162)</f>
        <v>12809.183999999999</v>
      </c>
      <c r="AC162" s="32" t="s">
        <v>2163</v>
      </c>
      <c r="AD162" s="32" t="s">
        <v>2269</v>
      </c>
    </row>
    <row r="163" spans="2:32" ht="28">
      <c r="B163" s="79">
        <f t="shared" si="89"/>
        <v>157</v>
      </c>
      <c r="C163" s="55" t="s">
        <v>556</v>
      </c>
      <c r="D163" s="35" t="s">
        <v>544</v>
      </c>
      <c r="E163" s="45" t="s">
        <v>1708</v>
      </c>
      <c r="F163" s="65">
        <v>6380</v>
      </c>
      <c r="G163" s="65">
        <v>0</v>
      </c>
      <c r="H163" s="65">
        <v>0</v>
      </c>
      <c r="I163" s="47">
        <f>SUM(F163*10%)</f>
        <v>638</v>
      </c>
      <c r="J163" s="47">
        <f>SUM(F163*10%)</f>
        <v>638</v>
      </c>
      <c r="K163" s="47">
        <f>SUM(F163*10%)</f>
        <v>638</v>
      </c>
      <c r="L163" s="47">
        <v>638</v>
      </c>
      <c r="M163" s="47">
        <f t="shared" si="71"/>
        <v>2552</v>
      </c>
      <c r="N163" s="47">
        <f t="shared" ref="N163:N192" si="124">SUM(F163*10%)/12</f>
        <v>53.166666666666664</v>
      </c>
      <c r="O163" s="47">
        <f t="shared" si="110"/>
        <v>53.166666666666664</v>
      </c>
      <c r="P163" s="47">
        <f t="shared" si="111"/>
        <v>53.166666666666664</v>
      </c>
      <c r="Q163" s="47">
        <f t="shared" si="112"/>
        <v>53.166666666666664</v>
      </c>
      <c r="R163" s="47">
        <f t="shared" si="113"/>
        <v>53.166666666666664</v>
      </c>
      <c r="S163" s="47">
        <f t="shared" si="114"/>
        <v>53.166666666666664</v>
      </c>
      <c r="T163" s="47">
        <f t="shared" si="115"/>
        <v>53.166666666666664</v>
      </c>
      <c r="U163" s="47">
        <f t="shared" si="116"/>
        <v>53.166666666666664</v>
      </c>
      <c r="V163" s="47">
        <f t="shared" si="117"/>
        <v>53.166666666666664</v>
      </c>
      <c r="W163" s="47">
        <f t="shared" si="118"/>
        <v>53.166666666666664</v>
      </c>
      <c r="X163" s="47">
        <f t="shared" si="119"/>
        <v>53.166666666666664</v>
      </c>
      <c r="Y163" s="47">
        <f t="shared" si="120"/>
        <v>53.166666666666664</v>
      </c>
      <c r="Z163" s="47">
        <f t="shared" si="121"/>
        <v>638</v>
      </c>
      <c r="AA163" s="47">
        <f t="shared" si="122"/>
        <v>3190</v>
      </c>
      <c r="AB163" s="47">
        <f t="shared" si="123"/>
        <v>3190</v>
      </c>
      <c r="AC163" s="32" t="s">
        <v>687</v>
      </c>
      <c r="AD163" s="32" t="s">
        <v>2269</v>
      </c>
    </row>
    <row r="164" spans="2:32" ht="42">
      <c r="B164" s="79">
        <f t="shared" si="89"/>
        <v>158</v>
      </c>
      <c r="C164" s="55" t="s">
        <v>170</v>
      </c>
      <c r="D164" s="35" t="s">
        <v>171</v>
      </c>
      <c r="E164" s="45" t="s">
        <v>1708</v>
      </c>
      <c r="F164" s="46">
        <v>28589</v>
      </c>
      <c r="G164" s="47">
        <f t="shared" ref="G164:G208" si="125">SUM(F164)*10/100</f>
        <v>2858.9</v>
      </c>
      <c r="H164" s="47">
        <f t="shared" ref="H164" si="126">SUM(F164)*10/100</f>
        <v>2858.9</v>
      </c>
      <c r="I164" s="47">
        <f t="shared" ref="I164:I182" si="127">SUM(F164)*10/100</f>
        <v>2858.9</v>
      </c>
      <c r="J164" s="47">
        <f t="shared" ref="J164:J182" si="128">SUM(F164)*10/100</f>
        <v>2858.9</v>
      </c>
      <c r="K164" s="47">
        <f t="shared" ref="K164:K182" si="129">SUM(F164)*10/100</f>
        <v>2858.9</v>
      </c>
      <c r="L164" s="47">
        <v>2858.900000000001</v>
      </c>
      <c r="M164" s="47">
        <f t="shared" si="71"/>
        <v>17153.400000000001</v>
      </c>
      <c r="N164" s="47">
        <f t="shared" si="124"/>
        <v>238.24166666666667</v>
      </c>
      <c r="O164" s="47">
        <f t="shared" si="110"/>
        <v>238.24166666666667</v>
      </c>
      <c r="P164" s="47">
        <f t="shared" si="111"/>
        <v>238.24166666666667</v>
      </c>
      <c r="Q164" s="47">
        <f t="shared" si="112"/>
        <v>238.24166666666667</v>
      </c>
      <c r="R164" s="47">
        <f t="shared" si="113"/>
        <v>238.24166666666667</v>
      </c>
      <c r="S164" s="47">
        <f t="shared" si="114"/>
        <v>238.24166666666667</v>
      </c>
      <c r="T164" s="47">
        <f t="shared" si="115"/>
        <v>238.24166666666667</v>
      </c>
      <c r="U164" s="47">
        <f t="shared" si="116"/>
        <v>238.24166666666667</v>
      </c>
      <c r="V164" s="47">
        <f t="shared" si="117"/>
        <v>238.24166666666667</v>
      </c>
      <c r="W164" s="47">
        <f t="shared" si="118"/>
        <v>238.24166666666667</v>
      </c>
      <c r="X164" s="47">
        <f t="shared" si="119"/>
        <v>238.24166666666667</v>
      </c>
      <c r="Y164" s="47">
        <f t="shared" si="120"/>
        <v>238.24166666666667</v>
      </c>
      <c r="Z164" s="47">
        <f t="shared" si="121"/>
        <v>2858.900000000001</v>
      </c>
      <c r="AA164" s="47">
        <f t="shared" si="122"/>
        <v>20012.300000000003</v>
      </c>
      <c r="AB164" s="47">
        <f t="shared" si="123"/>
        <v>8576.6999999999971</v>
      </c>
      <c r="AC164" s="32" t="s">
        <v>688</v>
      </c>
      <c r="AD164" s="32" t="s">
        <v>2269</v>
      </c>
    </row>
    <row r="165" spans="2:32" ht="56">
      <c r="B165" s="79">
        <f t="shared" si="89"/>
        <v>159</v>
      </c>
      <c r="C165" s="55" t="s">
        <v>411</v>
      </c>
      <c r="D165" s="35" t="s">
        <v>14</v>
      </c>
      <c r="E165" s="45" t="s">
        <v>1705</v>
      </c>
      <c r="F165" s="46">
        <v>600</v>
      </c>
      <c r="G165" s="47">
        <f t="shared" si="125"/>
        <v>60</v>
      </c>
      <c r="H165" s="47">
        <f t="shared" ref="H165:H182" si="130">SUM(F165)*10/100</f>
        <v>60</v>
      </c>
      <c r="I165" s="47">
        <f t="shared" si="127"/>
        <v>60</v>
      </c>
      <c r="J165" s="47">
        <f t="shared" si="128"/>
        <v>60</v>
      </c>
      <c r="K165" s="47">
        <f t="shared" si="129"/>
        <v>60</v>
      </c>
      <c r="L165" s="47">
        <v>60</v>
      </c>
      <c r="M165" s="47">
        <f t="shared" si="71"/>
        <v>360</v>
      </c>
      <c r="N165" s="47">
        <f t="shared" si="124"/>
        <v>5</v>
      </c>
      <c r="O165" s="47">
        <f t="shared" si="110"/>
        <v>5</v>
      </c>
      <c r="P165" s="47">
        <f t="shared" si="111"/>
        <v>5</v>
      </c>
      <c r="Q165" s="47">
        <f t="shared" si="112"/>
        <v>5</v>
      </c>
      <c r="R165" s="47">
        <f t="shared" si="113"/>
        <v>5</v>
      </c>
      <c r="S165" s="47">
        <f t="shared" si="114"/>
        <v>5</v>
      </c>
      <c r="T165" s="47">
        <f t="shared" si="115"/>
        <v>5</v>
      </c>
      <c r="U165" s="47">
        <f t="shared" si="116"/>
        <v>5</v>
      </c>
      <c r="V165" s="47">
        <f t="shared" si="117"/>
        <v>5</v>
      </c>
      <c r="W165" s="47">
        <f t="shared" si="118"/>
        <v>5</v>
      </c>
      <c r="X165" s="47">
        <f t="shared" si="119"/>
        <v>5</v>
      </c>
      <c r="Y165" s="47">
        <f t="shared" si="120"/>
        <v>5</v>
      </c>
      <c r="Z165" s="47">
        <f t="shared" si="121"/>
        <v>60</v>
      </c>
      <c r="AA165" s="47">
        <f t="shared" si="122"/>
        <v>420</v>
      </c>
      <c r="AB165" s="47">
        <f t="shared" si="123"/>
        <v>180</v>
      </c>
      <c r="AC165" s="32" t="s">
        <v>689</v>
      </c>
      <c r="AD165" s="32" t="s">
        <v>2270</v>
      </c>
    </row>
    <row r="166" spans="2:32" ht="56">
      <c r="B166" s="79">
        <f t="shared" si="89"/>
        <v>160</v>
      </c>
      <c r="C166" s="55" t="s">
        <v>410</v>
      </c>
      <c r="D166" s="35" t="s">
        <v>14</v>
      </c>
      <c r="E166" s="45" t="s">
        <v>1705</v>
      </c>
      <c r="F166" s="46">
        <v>400</v>
      </c>
      <c r="G166" s="47">
        <f t="shared" si="125"/>
        <v>40</v>
      </c>
      <c r="H166" s="47">
        <f t="shared" si="130"/>
        <v>40</v>
      </c>
      <c r="I166" s="47">
        <f t="shared" si="127"/>
        <v>40</v>
      </c>
      <c r="J166" s="47">
        <f t="shared" si="128"/>
        <v>40</v>
      </c>
      <c r="K166" s="47">
        <f t="shared" si="129"/>
        <v>40</v>
      </c>
      <c r="L166" s="47">
        <v>40</v>
      </c>
      <c r="M166" s="47">
        <f t="shared" si="71"/>
        <v>240</v>
      </c>
      <c r="N166" s="47">
        <f t="shared" si="124"/>
        <v>3.3333333333333335</v>
      </c>
      <c r="O166" s="47">
        <f t="shared" si="110"/>
        <v>3.3333333333333335</v>
      </c>
      <c r="P166" s="47">
        <f t="shared" si="111"/>
        <v>3.3333333333333335</v>
      </c>
      <c r="Q166" s="47">
        <f t="shared" si="112"/>
        <v>3.3333333333333335</v>
      </c>
      <c r="R166" s="47">
        <f t="shared" si="113"/>
        <v>3.3333333333333335</v>
      </c>
      <c r="S166" s="47">
        <f t="shared" si="114"/>
        <v>3.3333333333333335</v>
      </c>
      <c r="T166" s="47">
        <f t="shared" si="115"/>
        <v>3.3333333333333335</v>
      </c>
      <c r="U166" s="47">
        <f t="shared" si="116"/>
        <v>3.3333333333333335</v>
      </c>
      <c r="V166" s="47">
        <f t="shared" si="117"/>
        <v>3.3333333333333335</v>
      </c>
      <c r="W166" s="47">
        <f t="shared" si="118"/>
        <v>3.3333333333333335</v>
      </c>
      <c r="X166" s="47">
        <f t="shared" si="119"/>
        <v>3.3333333333333335</v>
      </c>
      <c r="Y166" s="47">
        <f t="shared" si="120"/>
        <v>3.3333333333333335</v>
      </c>
      <c r="Z166" s="47">
        <f t="shared" si="121"/>
        <v>40</v>
      </c>
      <c r="AA166" s="47">
        <f t="shared" si="122"/>
        <v>280</v>
      </c>
      <c r="AB166" s="47">
        <f t="shared" si="123"/>
        <v>120</v>
      </c>
      <c r="AC166" s="32" t="s">
        <v>690</v>
      </c>
      <c r="AD166" s="32" t="s">
        <v>2270</v>
      </c>
    </row>
    <row r="167" spans="2:32" ht="56">
      <c r="B167" s="79">
        <f t="shared" si="89"/>
        <v>161</v>
      </c>
      <c r="C167" s="55" t="s">
        <v>376</v>
      </c>
      <c r="D167" s="35" t="s">
        <v>14</v>
      </c>
      <c r="E167" s="45" t="s">
        <v>1706</v>
      </c>
      <c r="F167" s="46">
        <v>400</v>
      </c>
      <c r="G167" s="47">
        <f t="shared" si="125"/>
        <v>40</v>
      </c>
      <c r="H167" s="47">
        <f t="shared" si="130"/>
        <v>40</v>
      </c>
      <c r="I167" s="47">
        <f t="shared" si="127"/>
        <v>40</v>
      </c>
      <c r="J167" s="47">
        <f t="shared" si="128"/>
        <v>40</v>
      </c>
      <c r="K167" s="47">
        <f t="shared" si="129"/>
        <v>40</v>
      </c>
      <c r="L167" s="47">
        <v>40</v>
      </c>
      <c r="M167" s="47">
        <f t="shared" si="71"/>
        <v>240</v>
      </c>
      <c r="N167" s="47">
        <f t="shared" si="124"/>
        <v>3.3333333333333335</v>
      </c>
      <c r="O167" s="47">
        <f t="shared" si="110"/>
        <v>3.3333333333333335</v>
      </c>
      <c r="P167" s="47">
        <f t="shared" si="111"/>
        <v>3.3333333333333335</v>
      </c>
      <c r="Q167" s="47">
        <f t="shared" si="112"/>
        <v>3.3333333333333335</v>
      </c>
      <c r="R167" s="47">
        <f t="shared" si="113"/>
        <v>3.3333333333333335</v>
      </c>
      <c r="S167" s="47">
        <f t="shared" si="114"/>
        <v>3.3333333333333335</v>
      </c>
      <c r="T167" s="47">
        <f t="shared" si="115"/>
        <v>3.3333333333333335</v>
      </c>
      <c r="U167" s="47">
        <f t="shared" si="116"/>
        <v>3.3333333333333335</v>
      </c>
      <c r="V167" s="47">
        <f t="shared" si="117"/>
        <v>3.3333333333333335</v>
      </c>
      <c r="W167" s="47">
        <f t="shared" si="118"/>
        <v>3.3333333333333335</v>
      </c>
      <c r="X167" s="47">
        <f t="shared" si="119"/>
        <v>3.3333333333333335</v>
      </c>
      <c r="Y167" s="47">
        <f t="shared" si="120"/>
        <v>3.3333333333333335</v>
      </c>
      <c r="Z167" s="47">
        <f t="shared" si="121"/>
        <v>40</v>
      </c>
      <c r="AA167" s="47">
        <f t="shared" si="122"/>
        <v>280</v>
      </c>
      <c r="AB167" s="47">
        <f t="shared" si="123"/>
        <v>120</v>
      </c>
      <c r="AC167" s="32" t="s">
        <v>691</v>
      </c>
      <c r="AD167" s="32" t="s">
        <v>2341</v>
      </c>
    </row>
    <row r="168" spans="2:32" ht="56">
      <c r="B168" s="79">
        <f t="shared" si="89"/>
        <v>162</v>
      </c>
      <c r="C168" s="55" t="s">
        <v>2619</v>
      </c>
      <c r="D168" s="35" t="s">
        <v>14</v>
      </c>
      <c r="E168" s="45" t="s">
        <v>1706</v>
      </c>
      <c r="F168" s="46">
        <v>690</v>
      </c>
      <c r="G168" s="47">
        <f t="shared" si="125"/>
        <v>69</v>
      </c>
      <c r="H168" s="47">
        <f t="shared" si="130"/>
        <v>69</v>
      </c>
      <c r="I168" s="47">
        <f t="shared" si="127"/>
        <v>69</v>
      </c>
      <c r="J168" s="47">
        <f t="shared" si="128"/>
        <v>69</v>
      </c>
      <c r="K168" s="47">
        <f t="shared" si="129"/>
        <v>69</v>
      </c>
      <c r="L168" s="47">
        <v>69</v>
      </c>
      <c r="M168" s="47">
        <f t="shared" si="71"/>
        <v>414</v>
      </c>
      <c r="N168" s="47">
        <f t="shared" si="124"/>
        <v>5.75</v>
      </c>
      <c r="O168" s="47">
        <f t="shared" si="110"/>
        <v>5.75</v>
      </c>
      <c r="P168" s="47">
        <f t="shared" si="111"/>
        <v>5.75</v>
      </c>
      <c r="Q168" s="47">
        <f t="shared" si="112"/>
        <v>5.75</v>
      </c>
      <c r="R168" s="47">
        <f t="shared" si="113"/>
        <v>5.75</v>
      </c>
      <c r="S168" s="47">
        <f t="shared" si="114"/>
        <v>5.75</v>
      </c>
      <c r="T168" s="47">
        <f t="shared" si="115"/>
        <v>5.75</v>
      </c>
      <c r="U168" s="47">
        <f t="shared" si="116"/>
        <v>5.75</v>
      </c>
      <c r="V168" s="47">
        <f t="shared" si="117"/>
        <v>5.75</v>
      </c>
      <c r="W168" s="47">
        <f t="shared" si="118"/>
        <v>5.75</v>
      </c>
      <c r="X168" s="47">
        <f t="shared" si="119"/>
        <v>5.75</v>
      </c>
      <c r="Y168" s="47">
        <f t="shared" si="120"/>
        <v>5.75</v>
      </c>
      <c r="Z168" s="47">
        <f t="shared" si="121"/>
        <v>69</v>
      </c>
      <c r="AA168" s="47">
        <f t="shared" si="122"/>
        <v>483</v>
      </c>
      <c r="AB168" s="47">
        <f t="shared" si="123"/>
        <v>207</v>
      </c>
      <c r="AC168" s="32" t="s">
        <v>692</v>
      </c>
      <c r="AD168" s="32" t="s">
        <v>2602</v>
      </c>
    </row>
    <row r="169" spans="2:32" ht="56">
      <c r="B169" s="79">
        <f t="shared" si="89"/>
        <v>163</v>
      </c>
      <c r="C169" s="55" t="s">
        <v>1750</v>
      </c>
      <c r="D169" s="35" t="s">
        <v>14</v>
      </c>
      <c r="E169" s="45" t="s">
        <v>1709</v>
      </c>
      <c r="F169" s="46">
        <v>400</v>
      </c>
      <c r="G169" s="47">
        <f t="shared" si="125"/>
        <v>40</v>
      </c>
      <c r="H169" s="47">
        <f t="shared" si="130"/>
        <v>40</v>
      </c>
      <c r="I169" s="47">
        <f t="shared" si="127"/>
        <v>40</v>
      </c>
      <c r="J169" s="47">
        <f t="shared" si="128"/>
        <v>40</v>
      </c>
      <c r="K169" s="47">
        <f t="shared" si="129"/>
        <v>40</v>
      </c>
      <c r="L169" s="47">
        <v>40</v>
      </c>
      <c r="M169" s="47">
        <f t="shared" si="71"/>
        <v>240</v>
      </c>
      <c r="N169" s="47">
        <f t="shared" si="124"/>
        <v>3.3333333333333335</v>
      </c>
      <c r="O169" s="47">
        <f t="shared" si="110"/>
        <v>3.3333333333333335</v>
      </c>
      <c r="P169" s="47">
        <f t="shared" si="111"/>
        <v>3.3333333333333335</v>
      </c>
      <c r="Q169" s="47">
        <f t="shared" si="112"/>
        <v>3.3333333333333335</v>
      </c>
      <c r="R169" s="47">
        <f t="shared" si="113"/>
        <v>3.3333333333333335</v>
      </c>
      <c r="S169" s="47">
        <f t="shared" si="114"/>
        <v>3.3333333333333335</v>
      </c>
      <c r="T169" s="47">
        <f t="shared" si="115"/>
        <v>3.3333333333333335</v>
      </c>
      <c r="U169" s="47">
        <f t="shared" si="116"/>
        <v>3.3333333333333335</v>
      </c>
      <c r="V169" s="47">
        <f t="shared" si="117"/>
        <v>3.3333333333333335</v>
      </c>
      <c r="W169" s="47">
        <f t="shared" si="118"/>
        <v>3.3333333333333335</v>
      </c>
      <c r="X169" s="47">
        <f t="shared" si="119"/>
        <v>3.3333333333333335</v>
      </c>
      <c r="Y169" s="47">
        <f t="shared" si="120"/>
        <v>3.3333333333333335</v>
      </c>
      <c r="Z169" s="47">
        <f t="shared" si="121"/>
        <v>40</v>
      </c>
      <c r="AA169" s="47">
        <f t="shared" si="122"/>
        <v>280</v>
      </c>
      <c r="AB169" s="47">
        <f t="shared" si="123"/>
        <v>120</v>
      </c>
      <c r="AC169" s="32" t="s">
        <v>693</v>
      </c>
      <c r="AD169" s="32" t="s">
        <v>2488</v>
      </c>
    </row>
    <row r="170" spans="2:32" ht="56">
      <c r="B170" s="79">
        <f t="shared" si="89"/>
        <v>164</v>
      </c>
      <c r="C170" s="55" t="s">
        <v>375</v>
      </c>
      <c r="D170" s="35" t="s">
        <v>14</v>
      </c>
      <c r="E170" s="45" t="s">
        <v>1706</v>
      </c>
      <c r="F170" s="46">
        <v>400</v>
      </c>
      <c r="G170" s="47">
        <f t="shared" si="125"/>
        <v>40</v>
      </c>
      <c r="H170" s="47">
        <f t="shared" si="130"/>
        <v>40</v>
      </c>
      <c r="I170" s="47">
        <f t="shared" si="127"/>
        <v>40</v>
      </c>
      <c r="J170" s="47">
        <f t="shared" si="128"/>
        <v>40</v>
      </c>
      <c r="K170" s="47">
        <f t="shared" si="129"/>
        <v>40</v>
      </c>
      <c r="L170" s="47">
        <v>40</v>
      </c>
      <c r="M170" s="47">
        <f t="shared" si="71"/>
        <v>240</v>
      </c>
      <c r="N170" s="47">
        <f t="shared" si="124"/>
        <v>3.3333333333333335</v>
      </c>
      <c r="O170" s="47">
        <f t="shared" si="110"/>
        <v>3.3333333333333335</v>
      </c>
      <c r="P170" s="47">
        <f t="shared" si="111"/>
        <v>3.3333333333333335</v>
      </c>
      <c r="Q170" s="47">
        <f t="shared" si="112"/>
        <v>3.3333333333333335</v>
      </c>
      <c r="R170" s="47">
        <f t="shared" si="113"/>
        <v>3.3333333333333335</v>
      </c>
      <c r="S170" s="47">
        <f t="shared" si="114"/>
        <v>3.3333333333333335</v>
      </c>
      <c r="T170" s="47">
        <f t="shared" si="115"/>
        <v>3.3333333333333335</v>
      </c>
      <c r="U170" s="47">
        <f t="shared" si="116"/>
        <v>3.3333333333333335</v>
      </c>
      <c r="V170" s="47">
        <f t="shared" si="117"/>
        <v>3.3333333333333335</v>
      </c>
      <c r="W170" s="47">
        <f t="shared" si="118"/>
        <v>3.3333333333333335</v>
      </c>
      <c r="X170" s="47">
        <f t="shared" si="119"/>
        <v>3.3333333333333335</v>
      </c>
      <c r="Y170" s="47">
        <f t="shared" si="120"/>
        <v>3.3333333333333335</v>
      </c>
      <c r="Z170" s="47">
        <f t="shared" si="121"/>
        <v>40</v>
      </c>
      <c r="AA170" s="47">
        <f t="shared" si="122"/>
        <v>280</v>
      </c>
      <c r="AB170" s="47">
        <f t="shared" si="123"/>
        <v>120</v>
      </c>
      <c r="AC170" s="32" t="s">
        <v>694</v>
      </c>
      <c r="AD170" s="32" t="s">
        <v>2341</v>
      </c>
    </row>
    <row r="171" spans="2:32" ht="56">
      <c r="B171" s="79">
        <f t="shared" si="89"/>
        <v>165</v>
      </c>
      <c r="C171" s="55" t="s">
        <v>1751</v>
      </c>
      <c r="D171" s="35" t="s">
        <v>14</v>
      </c>
      <c r="E171" s="45" t="s">
        <v>1705</v>
      </c>
      <c r="F171" s="46">
        <v>500</v>
      </c>
      <c r="G171" s="47">
        <f t="shared" si="125"/>
        <v>50</v>
      </c>
      <c r="H171" s="47">
        <f t="shared" si="130"/>
        <v>50</v>
      </c>
      <c r="I171" s="47">
        <f t="shared" si="127"/>
        <v>50</v>
      </c>
      <c r="J171" s="47">
        <f t="shared" si="128"/>
        <v>50</v>
      </c>
      <c r="K171" s="47">
        <f t="shared" si="129"/>
        <v>50</v>
      </c>
      <c r="L171" s="47">
        <v>49.999999999999993</v>
      </c>
      <c r="M171" s="47">
        <f t="shared" si="71"/>
        <v>300</v>
      </c>
      <c r="N171" s="47">
        <f t="shared" si="124"/>
        <v>4.166666666666667</v>
      </c>
      <c r="O171" s="47">
        <f t="shared" si="110"/>
        <v>4.166666666666667</v>
      </c>
      <c r="P171" s="47">
        <f t="shared" si="111"/>
        <v>4.166666666666667</v>
      </c>
      <c r="Q171" s="47">
        <f t="shared" si="112"/>
        <v>4.166666666666667</v>
      </c>
      <c r="R171" s="47">
        <f t="shared" si="113"/>
        <v>4.166666666666667</v>
      </c>
      <c r="S171" s="47">
        <f t="shared" si="114"/>
        <v>4.166666666666667</v>
      </c>
      <c r="T171" s="47">
        <f t="shared" si="115"/>
        <v>4.166666666666667</v>
      </c>
      <c r="U171" s="47">
        <f t="shared" si="116"/>
        <v>4.166666666666667</v>
      </c>
      <c r="V171" s="47">
        <f t="shared" si="117"/>
        <v>4.166666666666667</v>
      </c>
      <c r="W171" s="47">
        <f t="shared" si="118"/>
        <v>4.166666666666667</v>
      </c>
      <c r="X171" s="47">
        <f t="shared" si="119"/>
        <v>4.166666666666667</v>
      </c>
      <c r="Y171" s="47">
        <f t="shared" si="120"/>
        <v>4.166666666666667</v>
      </c>
      <c r="Z171" s="47">
        <f t="shared" si="121"/>
        <v>49.999999999999993</v>
      </c>
      <c r="AA171" s="47">
        <f t="shared" si="122"/>
        <v>350</v>
      </c>
      <c r="AB171" s="47">
        <f t="shared" si="123"/>
        <v>150</v>
      </c>
      <c r="AC171" s="32" t="s">
        <v>695</v>
      </c>
      <c r="AD171" s="32" t="s">
        <v>2268</v>
      </c>
    </row>
    <row r="172" spans="2:32" ht="56">
      <c r="B172" s="79">
        <f t="shared" si="89"/>
        <v>166</v>
      </c>
      <c r="C172" s="55" t="s">
        <v>1752</v>
      </c>
      <c r="D172" s="35" t="s">
        <v>14</v>
      </c>
      <c r="E172" s="45" t="s">
        <v>1709</v>
      </c>
      <c r="F172" s="46">
        <v>600</v>
      </c>
      <c r="G172" s="47">
        <f t="shared" si="125"/>
        <v>60</v>
      </c>
      <c r="H172" s="47">
        <f t="shared" si="130"/>
        <v>60</v>
      </c>
      <c r="I172" s="47">
        <f t="shared" si="127"/>
        <v>60</v>
      </c>
      <c r="J172" s="47">
        <f t="shared" si="128"/>
        <v>60</v>
      </c>
      <c r="K172" s="47">
        <f t="shared" si="129"/>
        <v>60</v>
      </c>
      <c r="L172" s="47">
        <v>60</v>
      </c>
      <c r="M172" s="47">
        <f t="shared" si="71"/>
        <v>360</v>
      </c>
      <c r="N172" s="47">
        <f t="shared" si="124"/>
        <v>5</v>
      </c>
      <c r="O172" s="47">
        <f t="shared" si="110"/>
        <v>5</v>
      </c>
      <c r="P172" s="47">
        <f t="shared" si="111"/>
        <v>5</v>
      </c>
      <c r="Q172" s="47">
        <f t="shared" si="112"/>
        <v>5</v>
      </c>
      <c r="R172" s="47">
        <f t="shared" si="113"/>
        <v>5</v>
      </c>
      <c r="S172" s="47">
        <f t="shared" si="114"/>
        <v>5</v>
      </c>
      <c r="T172" s="47">
        <f t="shared" si="115"/>
        <v>5</v>
      </c>
      <c r="U172" s="47">
        <f t="shared" si="116"/>
        <v>5</v>
      </c>
      <c r="V172" s="47">
        <f t="shared" si="117"/>
        <v>5</v>
      </c>
      <c r="W172" s="47">
        <f t="shared" si="118"/>
        <v>5</v>
      </c>
      <c r="X172" s="47">
        <f t="shared" si="119"/>
        <v>5</v>
      </c>
      <c r="Y172" s="47">
        <f t="shared" si="120"/>
        <v>5</v>
      </c>
      <c r="Z172" s="47">
        <f t="shared" si="121"/>
        <v>60</v>
      </c>
      <c r="AA172" s="47">
        <f t="shared" si="122"/>
        <v>420</v>
      </c>
      <c r="AB172" s="47">
        <f t="shared" si="123"/>
        <v>180</v>
      </c>
      <c r="AC172" s="32" t="s">
        <v>696</v>
      </c>
      <c r="AD172" s="32" t="s">
        <v>2307</v>
      </c>
    </row>
    <row r="173" spans="2:32" ht="56">
      <c r="B173" s="79">
        <f t="shared" si="89"/>
        <v>167</v>
      </c>
      <c r="C173" s="55" t="s">
        <v>338</v>
      </c>
      <c r="D173" s="35" t="s">
        <v>14</v>
      </c>
      <c r="E173" s="45" t="s">
        <v>1707</v>
      </c>
      <c r="F173" s="46">
        <v>600</v>
      </c>
      <c r="G173" s="47">
        <f t="shared" si="125"/>
        <v>60</v>
      </c>
      <c r="H173" s="47">
        <f t="shared" si="130"/>
        <v>60</v>
      </c>
      <c r="I173" s="47">
        <f t="shared" si="127"/>
        <v>60</v>
      </c>
      <c r="J173" s="47">
        <f t="shared" si="128"/>
        <v>60</v>
      </c>
      <c r="K173" s="47">
        <f t="shared" si="129"/>
        <v>60</v>
      </c>
      <c r="L173" s="47">
        <v>60</v>
      </c>
      <c r="M173" s="47">
        <f t="shared" si="71"/>
        <v>360</v>
      </c>
      <c r="N173" s="47">
        <f t="shared" si="124"/>
        <v>5</v>
      </c>
      <c r="O173" s="47">
        <f t="shared" si="110"/>
        <v>5</v>
      </c>
      <c r="P173" s="47">
        <f t="shared" si="111"/>
        <v>5</v>
      </c>
      <c r="Q173" s="47">
        <f t="shared" si="112"/>
        <v>5</v>
      </c>
      <c r="R173" s="47">
        <f t="shared" si="113"/>
        <v>5</v>
      </c>
      <c r="S173" s="47">
        <f t="shared" si="114"/>
        <v>5</v>
      </c>
      <c r="T173" s="47">
        <f t="shared" si="115"/>
        <v>5</v>
      </c>
      <c r="U173" s="47">
        <f t="shared" si="116"/>
        <v>5</v>
      </c>
      <c r="V173" s="47">
        <f t="shared" si="117"/>
        <v>5</v>
      </c>
      <c r="W173" s="47">
        <f t="shared" si="118"/>
        <v>5</v>
      </c>
      <c r="X173" s="47">
        <f t="shared" si="119"/>
        <v>5</v>
      </c>
      <c r="Y173" s="47">
        <f t="shared" si="120"/>
        <v>5</v>
      </c>
      <c r="Z173" s="47">
        <f t="shared" si="121"/>
        <v>60</v>
      </c>
      <c r="AA173" s="47">
        <f t="shared" si="122"/>
        <v>420</v>
      </c>
      <c r="AB173" s="47">
        <f t="shared" si="123"/>
        <v>180</v>
      </c>
      <c r="AC173" s="32" t="s">
        <v>697</v>
      </c>
      <c r="AD173" s="32" t="s">
        <v>2344</v>
      </c>
    </row>
    <row r="174" spans="2:32" ht="56">
      <c r="B174" s="79">
        <f t="shared" si="89"/>
        <v>168</v>
      </c>
      <c r="C174" s="55" t="s">
        <v>1753</v>
      </c>
      <c r="D174" s="35" t="s">
        <v>14</v>
      </c>
      <c r="E174" s="45" t="s">
        <v>1708</v>
      </c>
      <c r="F174" s="46">
        <v>400</v>
      </c>
      <c r="G174" s="47">
        <f t="shared" si="125"/>
        <v>40</v>
      </c>
      <c r="H174" s="47">
        <f t="shared" si="130"/>
        <v>40</v>
      </c>
      <c r="I174" s="47">
        <f t="shared" si="127"/>
        <v>40</v>
      </c>
      <c r="J174" s="47">
        <f t="shared" si="128"/>
        <v>40</v>
      </c>
      <c r="K174" s="47">
        <f t="shared" si="129"/>
        <v>40</v>
      </c>
      <c r="L174" s="47">
        <v>40</v>
      </c>
      <c r="M174" s="47">
        <f t="shared" si="71"/>
        <v>240</v>
      </c>
      <c r="N174" s="47">
        <f t="shared" si="124"/>
        <v>3.3333333333333335</v>
      </c>
      <c r="O174" s="47">
        <f t="shared" si="110"/>
        <v>3.3333333333333335</v>
      </c>
      <c r="P174" s="47">
        <f t="shared" si="111"/>
        <v>3.3333333333333335</v>
      </c>
      <c r="Q174" s="47">
        <f t="shared" si="112"/>
        <v>3.3333333333333335</v>
      </c>
      <c r="R174" s="47">
        <f t="shared" si="113"/>
        <v>3.3333333333333335</v>
      </c>
      <c r="S174" s="47">
        <f t="shared" si="114"/>
        <v>3.3333333333333335</v>
      </c>
      <c r="T174" s="47">
        <f t="shared" si="115"/>
        <v>3.3333333333333335</v>
      </c>
      <c r="U174" s="47">
        <f t="shared" si="116"/>
        <v>3.3333333333333335</v>
      </c>
      <c r="V174" s="47">
        <f t="shared" si="117"/>
        <v>3.3333333333333335</v>
      </c>
      <c r="W174" s="47">
        <f t="shared" si="118"/>
        <v>3.3333333333333335</v>
      </c>
      <c r="X174" s="47">
        <f t="shared" si="119"/>
        <v>3.3333333333333335</v>
      </c>
      <c r="Y174" s="47">
        <f t="shared" si="120"/>
        <v>3.3333333333333335</v>
      </c>
      <c r="Z174" s="47">
        <f t="shared" si="121"/>
        <v>40</v>
      </c>
      <c r="AA174" s="47">
        <f t="shared" si="122"/>
        <v>280</v>
      </c>
      <c r="AB174" s="47">
        <f t="shared" si="123"/>
        <v>120</v>
      </c>
      <c r="AC174" s="32" t="s">
        <v>698</v>
      </c>
      <c r="AD174" s="32" t="s">
        <v>2269</v>
      </c>
    </row>
    <row r="175" spans="2:32" ht="56">
      <c r="B175" s="79">
        <f t="shared" si="89"/>
        <v>169</v>
      </c>
      <c r="C175" s="55" t="s">
        <v>1754</v>
      </c>
      <c r="D175" s="35" t="s">
        <v>14</v>
      </c>
      <c r="E175" s="45" t="s">
        <v>1705</v>
      </c>
      <c r="F175" s="46">
        <v>600</v>
      </c>
      <c r="G175" s="47">
        <f t="shared" si="125"/>
        <v>60</v>
      </c>
      <c r="H175" s="47">
        <f t="shared" si="130"/>
        <v>60</v>
      </c>
      <c r="I175" s="47">
        <f t="shared" si="127"/>
        <v>60</v>
      </c>
      <c r="J175" s="47">
        <f t="shared" si="128"/>
        <v>60</v>
      </c>
      <c r="K175" s="47">
        <f t="shared" si="129"/>
        <v>60</v>
      </c>
      <c r="L175" s="47">
        <v>60</v>
      </c>
      <c r="M175" s="47">
        <f t="shared" ref="M175:M238" si="131">SUM(G175:L175)</f>
        <v>360</v>
      </c>
      <c r="N175" s="47">
        <f t="shared" si="124"/>
        <v>5</v>
      </c>
      <c r="O175" s="47">
        <f t="shared" si="110"/>
        <v>5</v>
      </c>
      <c r="P175" s="47">
        <f t="shared" si="111"/>
        <v>5</v>
      </c>
      <c r="Q175" s="47">
        <f t="shared" si="112"/>
        <v>5</v>
      </c>
      <c r="R175" s="47">
        <f t="shared" si="113"/>
        <v>5</v>
      </c>
      <c r="S175" s="47">
        <f t="shared" si="114"/>
        <v>5</v>
      </c>
      <c r="T175" s="47">
        <f t="shared" si="115"/>
        <v>5</v>
      </c>
      <c r="U175" s="47">
        <f t="shared" si="116"/>
        <v>5</v>
      </c>
      <c r="V175" s="47">
        <f t="shared" si="117"/>
        <v>5</v>
      </c>
      <c r="W175" s="47">
        <f t="shared" si="118"/>
        <v>5</v>
      </c>
      <c r="X175" s="47">
        <f t="shared" si="119"/>
        <v>5</v>
      </c>
      <c r="Y175" s="47">
        <f t="shared" si="120"/>
        <v>5</v>
      </c>
      <c r="Z175" s="47">
        <f t="shared" si="121"/>
        <v>60</v>
      </c>
      <c r="AA175" s="47">
        <f t="shared" si="122"/>
        <v>420</v>
      </c>
      <c r="AB175" s="47">
        <f t="shared" si="123"/>
        <v>180</v>
      </c>
      <c r="AC175" s="32" t="s">
        <v>699</v>
      </c>
      <c r="AD175" s="32" t="s">
        <v>2320</v>
      </c>
    </row>
    <row r="176" spans="2:32" ht="56">
      <c r="B176" s="79">
        <f t="shared" si="89"/>
        <v>170</v>
      </c>
      <c r="C176" s="55" t="s">
        <v>1755</v>
      </c>
      <c r="D176" s="35" t="s">
        <v>14</v>
      </c>
      <c r="E176" s="45" t="s">
        <v>1707</v>
      </c>
      <c r="F176" s="46">
        <v>500</v>
      </c>
      <c r="G176" s="47">
        <f t="shared" si="125"/>
        <v>50</v>
      </c>
      <c r="H176" s="47">
        <f t="shared" si="130"/>
        <v>50</v>
      </c>
      <c r="I176" s="47">
        <f t="shared" si="127"/>
        <v>50</v>
      </c>
      <c r="J176" s="47">
        <f t="shared" si="128"/>
        <v>50</v>
      </c>
      <c r="K176" s="47">
        <f t="shared" si="129"/>
        <v>50</v>
      </c>
      <c r="L176" s="47">
        <v>49.999999999999993</v>
      </c>
      <c r="M176" s="47">
        <f t="shared" si="131"/>
        <v>300</v>
      </c>
      <c r="N176" s="47">
        <f t="shared" si="124"/>
        <v>4.166666666666667</v>
      </c>
      <c r="O176" s="47">
        <f t="shared" si="110"/>
        <v>4.166666666666667</v>
      </c>
      <c r="P176" s="47">
        <f t="shared" si="111"/>
        <v>4.166666666666667</v>
      </c>
      <c r="Q176" s="47">
        <f t="shared" si="112"/>
        <v>4.166666666666667</v>
      </c>
      <c r="R176" s="47">
        <f t="shared" si="113"/>
        <v>4.166666666666667</v>
      </c>
      <c r="S176" s="47">
        <f t="shared" si="114"/>
        <v>4.166666666666667</v>
      </c>
      <c r="T176" s="47">
        <f t="shared" si="115"/>
        <v>4.166666666666667</v>
      </c>
      <c r="U176" s="47">
        <f t="shared" si="116"/>
        <v>4.166666666666667</v>
      </c>
      <c r="V176" s="47">
        <f t="shared" si="117"/>
        <v>4.166666666666667</v>
      </c>
      <c r="W176" s="47">
        <f t="shared" si="118"/>
        <v>4.166666666666667</v>
      </c>
      <c r="X176" s="47">
        <f t="shared" si="119"/>
        <v>4.166666666666667</v>
      </c>
      <c r="Y176" s="47">
        <f t="shared" si="120"/>
        <v>4.166666666666667</v>
      </c>
      <c r="Z176" s="47">
        <f t="shared" si="121"/>
        <v>49.999999999999993</v>
      </c>
      <c r="AA176" s="47">
        <f t="shared" si="122"/>
        <v>350</v>
      </c>
      <c r="AB176" s="47">
        <f t="shared" si="123"/>
        <v>150</v>
      </c>
      <c r="AC176" s="32" t="s">
        <v>700</v>
      </c>
      <c r="AD176" s="32" t="s">
        <v>2489</v>
      </c>
    </row>
    <row r="177" spans="2:30" ht="56">
      <c r="B177" s="79">
        <f t="shared" si="89"/>
        <v>171</v>
      </c>
      <c r="C177" s="55" t="s">
        <v>164</v>
      </c>
      <c r="D177" s="35" t="s">
        <v>14</v>
      </c>
      <c r="E177" s="45" t="s">
        <v>1708</v>
      </c>
      <c r="F177" s="46">
        <v>450</v>
      </c>
      <c r="G177" s="47">
        <f t="shared" si="125"/>
        <v>45</v>
      </c>
      <c r="H177" s="47">
        <f t="shared" si="130"/>
        <v>45</v>
      </c>
      <c r="I177" s="47">
        <f t="shared" si="127"/>
        <v>45</v>
      </c>
      <c r="J177" s="47">
        <f t="shared" si="128"/>
        <v>45</v>
      </c>
      <c r="K177" s="47">
        <f t="shared" si="129"/>
        <v>45</v>
      </c>
      <c r="L177" s="47">
        <v>45</v>
      </c>
      <c r="M177" s="47">
        <f t="shared" si="131"/>
        <v>270</v>
      </c>
      <c r="N177" s="47">
        <f t="shared" si="124"/>
        <v>3.75</v>
      </c>
      <c r="O177" s="47">
        <f t="shared" si="110"/>
        <v>3.75</v>
      </c>
      <c r="P177" s="47">
        <f t="shared" si="111"/>
        <v>3.75</v>
      </c>
      <c r="Q177" s="47">
        <f t="shared" si="112"/>
        <v>3.75</v>
      </c>
      <c r="R177" s="47">
        <f t="shared" si="113"/>
        <v>3.75</v>
      </c>
      <c r="S177" s="47">
        <f t="shared" si="114"/>
        <v>3.75</v>
      </c>
      <c r="T177" s="47">
        <f t="shared" si="115"/>
        <v>3.75</v>
      </c>
      <c r="U177" s="47">
        <f t="shared" si="116"/>
        <v>3.75</v>
      </c>
      <c r="V177" s="47">
        <f t="shared" si="117"/>
        <v>3.75</v>
      </c>
      <c r="W177" s="47">
        <f t="shared" si="118"/>
        <v>3.75</v>
      </c>
      <c r="X177" s="47">
        <f t="shared" si="119"/>
        <v>3.75</v>
      </c>
      <c r="Y177" s="47">
        <f t="shared" si="120"/>
        <v>3.75</v>
      </c>
      <c r="Z177" s="47">
        <f t="shared" si="121"/>
        <v>45</v>
      </c>
      <c r="AA177" s="47">
        <f t="shared" si="122"/>
        <v>315</v>
      </c>
      <c r="AB177" s="47">
        <f t="shared" si="123"/>
        <v>135</v>
      </c>
      <c r="AC177" s="32" t="s">
        <v>701</v>
      </c>
      <c r="AD177" s="32" t="s">
        <v>2277</v>
      </c>
    </row>
    <row r="178" spans="2:30" ht="56">
      <c r="B178" s="79">
        <f t="shared" si="89"/>
        <v>172</v>
      </c>
      <c r="C178" s="55" t="s">
        <v>1756</v>
      </c>
      <c r="D178" s="35" t="s">
        <v>14</v>
      </c>
      <c r="E178" s="45" t="s">
        <v>1706</v>
      </c>
      <c r="F178" s="46">
        <v>400</v>
      </c>
      <c r="G178" s="47">
        <f t="shared" si="125"/>
        <v>40</v>
      </c>
      <c r="H178" s="47">
        <f t="shared" si="130"/>
        <v>40</v>
      </c>
      <c r="I178" s="47">
        <f t="shared" si="127"/>
        <v>40</v>
      </c>
      <c r="J178" s="47">
        <f t="shared" si="128"/>
        <v>40</v>
      </c>
      <c r="K178" s="47">
        <f t="shared" si="129"/>
        <v>40</v>
      </c>
      <c r="L178" s="47">
        <v>40</v>
      </c>
      <c r="M178" s="47">
        <f t="shared" si="131"/>
        <v>240</v>
      </c>
      <c r="N178" s="47">
        <f t="shared" si="124"/>
        <v>3.3333333333333335</v>
      </c>
      <c r="O178" s="47">
        <f t="shared" si="110"/>
        <v>3.3333333333333335</v>
      </c>
      <c r="P178" s="47">
        <f t="shared" si="111"/>
        <v>3.3333333333333335</v>
      </c>
      <c r="Q178" s="47">
        <f t="shared" si="112"/>
        <v>3.3333333333333335</v>
      </c>
      <c r="R178" s="47">
        <f t="shared" si="113"/>
        <v>3.3333333333333335</v>
      </c>
      <c r="S178" s="47">
        <f t="shared" si="114"/>
        <v>3.3333333333333335</v>
      </c>
      <c r="T178" s="47">
        <f t="shared" si="115"/>
        <v>3.3333333333333335</v>
      </c>
      <c r="U178" s="47">
        <f t="shared" si="116"/>
        <v>3.3333333333333335</v>
      </c>
      <c r="V178" s="47">
        <f t="shared" si="117"/>
        <v>3.3333333333333335</v>
      </c>
      <c r="W178" s="47">
        <f t="shared" si="118"/>
        <v>3.3333333333333335</v>
      </c>
      <c r="X178" s="47">
        <f t="shared" si="119"/>
        <v>3.3333333333333335</v>
      </c>
      <c r="Y178" s="47">
        <f t="shared" si="120"/>
        <v>3.3333333333333335</v>
      </c>
      <c r="Z178" s="47">
        <f t="shared" si="121"/>
        <v>40</v>
      </c>
      <c r="AA178" s="47">
        <f t="shared" si="122"/>
        <v>280</v>
      </c>
      <c r="AB178" s="47">
        <f t="shared" si="123"/>
        <v>120</v>
      </c>
      <c r="AC178" s="32" t="s">
        <v>702</v>
      </c>
      <c r="AD178" s="32" t="s">
        <v>2286</v>
      </c>
    </row>
    <row r="179" spans="2:30" ht="56">
      <c r="B179" s="79">
        <f t="shared" si="89"/>
        <v>173</v>
      </c>
      <c r="C179" s="55" t="s">
        <v>1757</v>
      </c>
      <c r="D179" s="35" t="s">
        <v>14</v>
      </c>
      <c r="E179" s="45" t="s">
        <v>1706</v>
      </c>
      <c r="F179" s="46">
        <v>400</v>
      </c>
      <c r="G179" s="47">
        <f t="shared" si="125"/>
        <v>40</v>
      </c>
      <c r="H179" s="47">
        <f t="shared" si="130"/>
        <v>40</v>
      </c>
      <c r="I179" s="47">
        <f t="shared" si="127"/>
        <v>40</v>
      </c>
      <c r="J179" s="47">
        <f t="shared" si="128"/>
        <v>40</v>
      </c>
      <c r="K179" s="47">
        <f t="shared" si="129"/>
        <v>40</v>
      </c>
      <c r="L179" s="47">
        <v>40</v>
      </c>
      <c r="M179" s="47">
        <f t="shared" si="131"/>
        <v>240</v>
      </c>
      <c r="N179" s="47">
        <f t="shared" si="124"/>
        <v>3.3333333333333335</v>
      </c>
      <c r="O179" s="47">
        <f t="shared" si="110"/>
        <v>3.3333333333333335</v>
      </c>
      <c r="P179" s="47">
        <f t="shared" si="111"/>
        <v>3.3333333333333335</v>
      </c>
      <c r="Q179" s="47">
        <f t="shared" si="112"/>
        <v>3.3333333333333335</v>
      </c>
      <c r="R179" s="47">
        <f t="shared" si="113"/>
        <v>3.3333333333333335</v>
      </c>
      <c r="S179" s="47">
        <f t="shared" si="114"/>
        <v>3.3333333333333335</v>
      </c>
      <c r="T179" s="47">
        <f t="shared" si="115"/>
        <v>3.3333333333333335</v>
      </c>
      <c r="U179" s="47">
        <f t="shared" si="116"/>
        <v>3.3333333333333335</v>
      </c>
      <c r="V179" s="47">
        <f t="shared" si="117"/>
        <v>3.3333333333333335</v>
      </c>
      <c r="W179" s="47">
        <f t="shared" si="118"/>
        <v>3.3333333333333335</v>
      </c>
      <c r="X179" s="47">
        <f t="shared" si="119"/>
        <v>3.3333333333333335</v>
      </c>
      <c r="Y179" s="47">
        <f t="shared" si="120"/>
        <v>3.3333333333333335</v>
      </c>
      <c r="Z179" s="47">
        <f t="shared" si="121"/>
        <v>40</v>
      </c>
      <c r="AA179" s="47">
        <f t="shared" si="122"/>
        <v>280</v>
      </c>
      <c r="AB179" s="47">
        <f t="shared" si="123"/>
        <v>120</v>
      </c>
      <c r="AC179" s="32" t="s">
        <v>703</v>
      </c>
      <c r="AD179" s="32" t="s">
        <v>2341</v>
      </c>
    </row>
    <row r="180" spans="2:30" ht="56">
      <c r="B180" s="79">
        <f t="shared" si="89"/>
        <v>174</v>
      </c>
      <c r="C180" s="55" t="s">
        <v>1758</v>
      </c>
      <c r="D180" s="35" t="s">
        <v>14</v>
      </c>
      <c r="E180" s="45" t="s">
        <v>1706</v>
      </c>
      <c r="F180" s="46">
        <v>1500</v>
      </c>
      <c r="G180" s="47">
        <f t="shared" si="125"/>
        <v>150</v>
      </c>
      <c r="H180" s="47">
        <f t="shared" si="130"/>
        <v>150</v>
      </c>
      <c r="I180" s="47">
        <f t="shared" si="127"/>
        <v>150</v>
      </c>
      <c r="J180" s="47">
        <f t="shared" si="128"/>
        <v>150</v>
      </c>
      <c r="K180" s="47">
        <f t="shared" si="129"/>
        <v>150</v>
      </c>
      <c r="L180" s="47">
        <v>150</v>
      </c>
      <c r="M180" s="47">
        <f t="shared" si="131"/>
        <v>900</v>
      </c>
      <c r="N180" s="47">
        <f t="shared" si="124"/>
        <v>12.5</v>
      </c>
      <c r="O180" s="47">
        <f t="shared" si="110"/>
        <v>12.5</v>
      </c>
      <c r="P180" s="47">
        <f t="shared" si="111"/>
        <v>12.5</v>
      </c>
      <c r="Q180" s="47">
        <f t="shared" si="112"/>
        <v>12.5</v>
      </c>
      <c r="R180" s="47">
        <f t="shared" si="113"/>
        <v>12.5</v>
      </c>
      <c r="S180" s="47">
        <f t="shared" si="114"/>
        <v>12.5</v>
      </c>
      <c r="T180" s="47">
        <f t="shared" si="115"/>
        <v>12.5</v>
      </c>
      <c r="U180" s="47">
        <f t="shared" si="116"/>
        <v>12.5</v>
      </c>
      <c r="V180" s="47">
        <f t="shared" si="117"/>
        <v>12.5</v>
      </c>
      <c r="W180" s="47">
        <f t="shared" si="118"/>
        <v>12.5</v>
      </c>
      <c r="X180" s="47">
        <f t="shared" si="119"/>
        <v>12.5</v>
      </c>
      <c r="Y180" s="47">
        <f t="shared" si="120"/>
        <v>12.5</v>
      </c>
      <c r="Z180" s="47">
        <f t="shared" si="121"/>
        <v>150</v>
      </c>
      <c r="AA180" s="47">
        <f t="shared" si="122"/>
        <v>1050</v>
      </c>
      <c r="AB180" s="47">
        <f t="shared" si="123"/>
        <v>450</v>
      </c>
      <c r="AC180" s="32" t="s">
        <v>704</v>
      </c>
      <c r="AD180" s="32" t="s">
        <v>2285</v>
      </c>
    </row>
    <row r="181" spans="2:30" ht="56">
      <c r="B181" s="79">
        <f t="shared" si="89"/>
        <v>175</v>
      </c>
      <c r="C181" s="55" t="s">
        <v>1759</v>
      </c>
      <c r="D181" s="35" t="s">
        <v>14</v>
      </c>
      <c r="E181" s="45" t="s">
        <v>1706</v>
      </c>
      <c r="F181" s="46">
        <v>500</v>
      </c>
      <c r="G181" s="47">
        <f t="shared" si="125"/>
        <v>50</v>
      </c>
      <c r="H181" s="47">
        <f t="shared" si="130"/>
        <v>50</v>
      </c>
      <c r="I181" s="47">
        <f t="shared" si="127"/>
        <v>50</v>
      </c>
      <c r="J181" s="47">
        <f t="shared" si="128"/>
        <v>50</v>
      </c>
      <c r="K181" s="47">
        <f t="shared" si="129"/>
        <v>50</v>
      </c>
      <c r="L181" s="47">
        <v>49.999999999999993</v>
      </c>
      <c r="M181" s="47">
        <f t="shared" si="131"/>
        <v>300</v>
      </c>
      <c r="N181" s="47">
        <f t="shared" si="124"/>
        <v>4.166666666666667</v>
      </c>
      <c r="O181" s="47">
        <f t="shared" si="110"/>
        <v>4.166666666666667</v>
      </c>
      <c r="P181" s="47">
        <f t="shared" si="111"/>
        <v>4.166666666666667</v>
      </c>
      <c r="Q181" s="47">
        <f t="shared" si="112"/>
        <v>4.166666666666667</v>
      </c>
      <c r="R181" s="47">
        <f t="shared" si="113"/>
        <v>4.166666666666667</v>
      </c>
      <c r="S181" s="47">
        <f t="shared" si="114"/>
        <v>4.166666666666667</v>
      </c>
      <c r="T181" s="47">
        <f t="shared" si="115"/>
        <v>4.166666666666667</v>
      </c>
      <c r="U181" s="47">
        <f t="shared" si="116"/>
        <v>4.166666666666667</v>
      </c>
      <c r="V181" s="47">
        <f t="shared" si="117"/>
        <v>4.166666666666667</v>
      </c>
      <c r="W181" s="47">
        <f t="shared" si="118"/>
        <v>4.166666666666667</v>
      </c>
      <c r="X181" s="47">
        <f t="shared" si="119"/>
        <v>4.166666666666667</v>
      </c>
      <c r="Y181" s="47">
        <f t="shared" si="120"/>
        <v>4.166666666666667</v>
      </c>
      <c r="Z181" s="47">
        <f t="shared" si="121"/>
        <v>49.999999999999993</v>
      </c>
      <c r="AA181" s="47">
        <f t="shared" si="122"/>
        <v>350</v>
      </c>
      <c r="AB181" s="47">
        <f t="shared" si="123"/>
        <v>150</v>
      </c>
      <c r="AC181" s="32" t="s">
        <v>705</v>
      </c>
      <c r="AD181" s="32" t="s">
        <v>2604</v>
      </c>
    </row>
    <row r="182" spans="2:30" ht="56">
      <c r="B182" s="79">
        <f t="shared" si="89"/>
        <v>176</v>
      </c>
      <c r="C182" s="55" t="s">
        <v>1760</v>
      </c>
      <c r="D182" s="35" t="s">
        <v>14</v>
      </c>
      <c r="E182" s="45" t="s">
        <v>1706</v>
      </c>
      <c r="F182" s="46">
        <v>1200</v>
      </c>
      <c r="G182" s="47">
        <f t="shared" si="125"/>
        <v>120</v>
      </c>
      <c r="H182" s="47">
        <f t="shared" si="130"/>
        <v>120</v>
      </c>
      <c r="I182" s="47">
        <f t="shared" si="127"/>
        <v>120</v>
      </c>
      <c r="J182" s="47">
        <f t="shared" si="128"/>
        <v>120</v>
      </c>
      <c r="K182" s="47">
        <f t="shared" si="129"/>
        <v>120</v>
      </c>
      <c r="L182" s="47">
        <v>120</v>
      </c>
      <c r="M182" s="47">
        <f t="shared" si="131"/>
        <v>720</v>
      </c>
      <c r="N182" s="47">
        <f t="shared" si="124"/>
        <v>10</v>
      </c>
      <c r="O182" s="47">
        <f t="shared" si="110"/>
        <v>10</v>
      </c>
      <c r="P182" s="47">
        <f t="shared" si="111"/>
        <v>10</v>
      </c>
      <c r="Q182" s="47">
        <f t="shared" si="112"/>
        <v>10</v>
      </c>
      <c r="R182" s="47">
        <f t="shared" si="113"/>
        <v>10</v>
      </c>
      <c r="S182" s="47">
        <f t="shared" si="114"/>
        <v>10</v>
      </c>
      <c r="T182" s="47">
        <f t="shared" si="115"/>
        <v>10</v>
      </c>
      <c r="U182" s="47">
        <f t="shared" si="116"/>
        <v>10</v>
      </c>
      <c r="V182" s="47">
        <f t="shared" si="117"/>
        <v>10</v>
      </c>
      <c r="W182" s="47">
        <f t="shared" si="118"/>
        <v>10</v>
      </c>
      <c r="X182" s="47">
        <f t="shared" si="119"/>
        <v>10</v>
      </c>
      <c r="Y182" s="47">
        <f t="shared" si="120"/>
        <v>10</v>
      </c>
      <c r="Z182" s="47">
        <f t="shared" si="121"/>
        <v>120</v>
      </c>
      <c r="AA182" s="47">
        <f t="shared" si="122"/>
        <v>840</v>
      </c>
      <c r="AB182" s="47">
        <f t="shared" si="123"/>
        <v>360</v>
      </c>
      <c r="AC182" s="32" t="s">
        <v>706</v>
      </c>
      <c r="AD182" s="32" t="s">
        <v>2284</v>
      </c>
    </row>
    <row r="183" spans="2:30" ht="56">
      <c r="B183" s="79">
        <f t="shared" si="89"/>
        <v>177</v>
      </c>
      <c r="C183" s="32" t="s">
        <v>2817</v>
      </c>
      <c r="D183" s="35" t="s">
        <v>14</v>
      </c>
      <c r="E183" s="45" t="s">
        <v>1706</v>
      </c>
      <c r="F183" s="21">
        <v>300</v>
      </c>
      <c r="G183" s="47">
        <v>0</v>
      </c>
      <c r="H183" s="47">
        <v>0</v>
      </c>
      <c r="I183" s="47">
        <v>0</v>
      </c>
      <c r="J183" s="47">
        <v>0</v>
      </c>
      <c r="K183" s="47">
        <v>0</v>
      </c>
      <c r="L183" s="47">
        <v>30</v>
      </c>
      <c r="M183" s="47">
        <f t="shared" si="131"/>
        <v>30</v>
      </c>
      <c r="N183" s="47">
        <f t="shared" si="124"/>
        <v>2.5</v>
      </c>
      <c r="O183" s="47">
        <f t="shared" si="110"/>
        <v>2.5</v>
      </c>
      <c r="P183" s="47">
        <f t="shared" si="111"/>
        <v>2.5</v>
      </c>
      <c r="Q183" s="47">
        <f t="shared" si="112"/>
        <v>2.5</v>
      </c>
      <c r="R183" s="47">
        <f t="shared" si="113"/>
        <v>2.5</v>
      </c>
      <c r="S183" s="47">
        <f t="shared" si="114"/>
        <v>2.5</v>
      </c>
      <c r="T183" s="47">
        <f t="shared" si="115"/>
        <v>2.5</v>
      </c>
      <c r="U183" s="47">
        <f t="shared" si="116"/>
        <v>2.5</v>
      </c>
      <c r="V183" s="47">
        <f t="shared" si="117"/>
        <v>2.5</v>
      </c>
      <c r="W183" s="47">
        <f t="shared" si="118"/>
        <v>2.5</v>
      </c>
      <c r="X183" s="47">
        <f t="shared" si="119"/>
        <v>2.5</v>
      </c>
      <c r="Y183" s="47">
        <f t="shared" si="120"/>
        <v>2.5</v>
      </c>
      <c r="Z183" s="47">
        <f t="shared" si="121"/>
        <v>30</v>
      </c>
      <c r="AA183" s="47">
        <f t="shared" si="122"/>
        <v>60</v>
      </c>
      <c r="AB183" s="47">
        <f t="shared" si="123"/>
        <v>240</v>
      </c>
      <c r="AC183" s="22" t="s">
        <v>1664</v>
      </c>
      <c r="AD183" s="32" t="s">
        <v>2644</v>
      </c>
    </row>
    <row r="184" spans="2:30" ht="56">
      <c r="B184" s="79">
        <f t="shared" si="89"/>
        <v>178</v>
      </c>
      <c r="C184" s="32" t="s">
        <v>2818</v>
      </c>
      <c r="D184" s="35" t="s">
        <v>14</v>
      </c>
      <c r="E184" s="45" t="s">
        <v>1706</v>
      </c>
      <c r="F184" s="21">
        <v>300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30</v>
      </c>
      <c r="M184" s="47">
        <f t="shared" si="131"/>
        <v>30</v>
      </c>
      <c r="N184" s="47">
        <f t="shared" si="124"/>
        <v>2.5</v>
      </c>
      <c r="O184" s="47">
        <f t="shared" si="110"/>
        <v>2.5</v>
      </c>
      <c r="P184" s="47">
        <f t="shared" si="111"/>
        <v>2.5</v>
      </c>
      <c r="Q184" s="47">
        <f t="shared" si="112"/>
        <v>2.5</v>
      </c>
      <c r="R184" s="47">
        <f t="shared" si="113"/>
        <v>2.5</v>
      </c>
      <c r="S184" s="47">
        <f t="shared" si="114"/>
        <v>2.5</v>
      </c>
      <c r="T184" s="47">
        <f t="shared" si="115"/>
        <v>2.5</v>
      </c>
      <c r="U184" s="47">
        <f t="shared" si="116"/>
        <v>2.5</v>
      </c>
      <c r="V184" s="47">
        <f t="shared" si="117"/>
        <v>2.5</v>
      </c>
      <c r="W184" s="47">
        <f t="shared" si="118"/>
        <v>2.5</v>
      </c>
      <c r="X184" s="47">
        <f t="shared" si="119"/>
        <v>2.5</v>
      </c>
      <c r="Y184" s="47">
        <f t="shared" si="120"/>
        <v>2.5</v>
      </c>
      <c r="Z184" s="47">
        <f t="shared" si="121"/>
        <v>30</v>
      </c>
      <c r="AA184" s="47">
        <f t="shared" si="122"/>
        <v>60</v>
      </c>
      <c r="AB184" s="47">
        <f t="shared" si="123"/>
        <v>240</v>
      </c>
      <c r="AC184" s="22" t="s">
        <v>1665</v>
      </c>
      <c r="AD184" s="32" t="s">
        <v>2328</v>
      </c>
    </row>
    <row r="185" spans="2:30" ht="42">
      <c r="B185" s="79">
        <f t="shared" si="89"/>
        <v>179</v>
      </c>
      <c r="C185" s="55" t="s">
        <v>1761</v>
      </c>
      <c r="D185" s="35" t="s">
        <v>97</v>
      </c>
      <c r="E185" s="45" t="s">
        <v>1709</v>
      </c>
      <c r="F185" s="46">
        <v>1250</v>
      </c>
      <c r="G185" s="47">
        <f t="shared" ref="G185:G191" si="132">SUM(F185)*33.33/100</f>
        <v>416.625</v>
      </c>
      <c r="H185" s="47">
        <f t="shared" ref="H185:H191" si="133">SUM(F185)*33.33/100</f>
        <v>416.625</v>
      </c>
      <c r="I185" s="47">
        <f t="shared" ref="I185:I191" si="134">SUM(F185)*33.34/100</f>
        <v>416.75000000000006</v>
      </c>
      <c r="J185" s="47">
        <v>0</v>
      </c>
      <c r="K185" s="47">
        <v>0</v>
      </c>
      <c r="L185" s="47">
        <v>0</v>
      </c>
      <c r="M185" s="47">
        <f t="shared" si="131"/>
        <v>1250</v>
      </c>
      <c r="N185" s="47">
        <v>0</v>
      </c>
      <c r="O185" s="47">
        <v>0</v>
      </c>
      <c r="P185" s="47">
        <v>0</v>
      </c>
      <c r="Q185" s="47">
        <v>0</v>
      </c>
      <c r="R185" s="47">
        <v>0</v>
      </c>
      <c r="S185" s="47">
        <v>0</v>
      </c>
      <c r="T185" s="47">
        <v>0</v>
      </c>
      <c r="U185" s="47">
        <v>0</v>
      </c>
      <c r="V185" s="47">
        <v>0</v>
      </c>
      <c r="W185" s="47">
        <v>0</v>
      </c>
      <c r="X185" s="47">
        <v>0</v>
      </c>
      <c r="Y185" s="47">
        <v>0</v>
      </c>
      <c r="Z185" s="47">
        <f t="shared" si="121"/>
        <v>0</v>
      </c>
      <c r="AA185" s="47">
        <f t="shared" si="122"/>
        <v>1250</v>
      </c>
      <c r="AB185" s="47">
        <f t="shared" si="123"/>
        <v>0</v>
      </c>
      <c r="AC185" s="32" t="s">
        <v>707</v>
      </c>
      <c r="AD185" s="32" t="s">
        <v>2291</v>
      </c>
    </row>
    <row r="186" spans="2:30" ht="42">
      <c r="B186" s="79">
        <f t="shared" si="89"/>
        <v>180</v>
      </c>
      <c r="C186" s="55" t="s">
        <v>1762</v>
      </c>
      <c r="D186" s="35" t="s">
        <v>97</v>
      </c>
      <c r="E186" s="45" t="s">
        <v>1705</v>
      </c>
      <c r="F186" s="46">
        <v>1250</v>
      </c>
      <c r="G186" s="47">
        <f t="shared" si="132"/>
        <v>416.625</v>
      </c>
      <c r="H186" s="47">
        <f t="shared" si="133"/>
        <v>416.625</v>
      </c>
      <c r="I186" s="47">
        <f t="shared" si="134"/>
        <v>416.75000000000006</v>
      </c>
      <c r="J186" s="47">
        <v>0</v>
      </c>
      <c r="K186" s="47">
        <v>0</v>
      </c>
      <c r="L186" s="47">
        <v>0</v>
      </c>
      <c r="M186" s="47">
        <f t="shared" si="131"/>
        <v>1250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47">
        <v>0</v>
      </c>
      <c r="T186" s="47">
        <v>0</v>
      </c>
      <c r="U186" s="47">
        <v>0</v>
      </c>
      <c r="V186" s="47">
        <v>0</v>
      </c>
      <c r="W186" s="47">
        <v>0</v>
      </c>
      <c r="X186" s="47">
        <v>0</v>
      </c>
      <c r="Y186" s="47">
        <v>0</v>
      </c>
      <c r="Z186" s="47">
        <f t="shared" si="121"/>
        <v>0</v>
      </c>
      <c r="AA186" s="47">
        <f t="shared" si="122"/>
        <v>1250</v>
      </c>
      <c r="AB186" s="47">
        <f t="shared" si="123"/>
        <v>0</v>
      </c>
      <c r="AC186" s="32" t="s">
        <v>708</v>
      </c>
      <c r="AD186" s="32" t="s">
        <v>2274</v>
      </c>
    </row>
    <row r="187" spans="2:30" ht="42">
      <c r="B187" s="79">
        <f t="shared" si="89"/>
        <v>181</v>
      </c>
      <c r="C187" s="55" t="s">
        <v>2620</v>
      </c>
      <c r="D187" s="35" t="s">
        <v>97</v>
      </c>
      <c r="E187" s="45" t="s">
        <v>1708</v>
      </c>
      <c r="F187" s="46">
        <v>400</v>
      </c>
      <c r="G187" s="47">
        <f t="shared" si="132"/>
        <v>133.32</v>
      </c>
      <c r="H187" s="47">
        <f t="shared" si="133"/>
        <v>133.32</v>
      </c>
      <c r="I187" s="47">
        <f t="shared" si="134"/>
        <v>133.36000000000001</v>
      </c>
      <c r="J187" s="47">
        <v>0</v>
      </c>
      <c r="K187" s="47">
        <v>0</v>
      </c>
      <c r="L187" s="47">
        <v>0</v>
      </c>
      <c r="M187" s="47">
        <f t="shared" si="131"/>
        <v>400</v>
      </c>
      <c r="N187" s="47">
        <v>0</v>
      </c>
      <c r="O187" s="47">
        <v>0</v>
      </c>
      <c r="P187" s="47">
        <v>0</v>
      </c>
      <c r="Q187" s="47">
        <v>0</v>
      </c>
      <c r="R187" s="47">
        <v>0</v>
      </c>
      <c r="S187" s="47">
        <v>0</v>
      </c>
      <c r="T187" s="47">
        <v>0</v>
      </c>
      <c r="U187" s="47">
        <v>0</v>
      </c>
      <c r="V187" s="47">
        <v>0</v>
      </c>
      <c r="W187" s="47">
        <v>0</v>
      </c>
      <c r="X187" s="47">
        <v>0</v>
      </c>
      <c r="Y187" s="47">
        <v>0</v>
      </c>
      <c r="Z187" s="47">
        <f t="shared" si="121"/>
        <v>0</v>
      </c>
      <c r="AA187" s="47">
        <f t="shared" si="122"/>
        <v>400</v>
      </c>
      <c r="AB187" s="47">
        <f t="shared" si="123"/>
        <v>0</v>
      </c>
      <c r="AC187" s="32" t="s">
        <v>709</v>
      </c>
      <c r="AD187" s="32" t="s">
        <v>2269</v>
      </c>
    </row>
    <row r="188" spans="2:30" ht="56">
      <c r="B188" s="79">
        <f t="shared" si="89"/>
        <v>182</v>
      </c>
      <c r="C188" s="55" t="s">
        <v>1763</v>
      </c>
      <c r="D188" s="35" t="s">
        <v>97</v>
      </c>
      <c r="E188" s="45" t="s">
        <v>1708</v>
      </c>
      <c r="F188" s="46">
        <v>1199</v>
      </c>
      <c r="G188" s="47">
        <f t="shared" si="132"/>
        <v>399.62669999999997</v>
      </c>
      <c r="H188" s="47">
        <f t="shared" si="133"/>
        <v>399.62669999999997</v>
      </c>
      <c r="I188" s="47">
        <f t="shared" si="134"/>
        <v>399.74660000000006</v>
      </c>
      <c r="J188" s="47">
        <v>0</v>
      </c>
      <c r="K188" s="47">
        <v>0</v>
      </c>
      <c r="L188" s="47">
        <v>0</v>
      </c>
      <c r="M188" s="47">
        <f t="shared" si="131"/>
        <v>1199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  <c r="S188" s="47">
        <v>0</v>
      </c>
      <c r="T188" s="47">
        <v>0</v>
      </c>
      <c r="U188" s="47">
        <v>0</v>
      </c>
      <c r="V188" s="47">
        <v>0</v>
      </c>
      <c r="W188" s="47">
        <v>0</v>
      </c>
      <c r="X188" s="47">
        <v>0</v>
      </c>
      <c r="Y188" s="47">
        <v>0</v>
      </c>
      <c r="Z188" s="47">
        <f t="shared" si="121"/>
        <v>0</v>
      </c>
      <c r="AA188" s="47">
        <f t="shared" si="122"/>
        <v>1199</v>
      </c>
      <c r="AB188" s="47">
        <f t="shared" si="123"/>
        <v>0</v>
      </c>
      <c r="AC188" s="32" t="s">
        <v>710</v>
      </c>
      <c r="AD188" s="32" t="s">
        <v>2353</v>
      </c>
    </row>
    <row r="189" spans="2:30" ht="42">
      <c r="B189" s="79">
        <f t="shared" si="89"/>
        <v>183</v>
      </c>
      <c r="C189" s="55" t="s">
        <v>1764</v>
      </c>
      <c r="D189" s="35" t="s">
        <v>97</v>
      </c>
      <c r="E189" s="45" t="s">
        <v>1708</v>
      </c>
      <c r="F189" s="46">
        <v>800</v>
      </c>
      <c r="G189" s="47">
        <f t="shared" si="132"/>
        <v>266.64</v>
      </c>
      <c r="H189" s="47">
        <f t="shared" si="133"/>
        <v>266.64</v>
      </c>
      <c r="I189" s="47">
        <f t="shared" si="134"/>
        <v>266.72000000000003</v>
      </c>
      <c r="J189" s="47">
        <v>0</v>
      </c>
      <c r="K189" s="47">
        <v>0</v>
      </c>
      <c r="L189" s="47">
        <v>0</v>
      </c>
      <c r="M189" s="47">
        <f t="shared" si="131"/>
        <v>800</v>
      </c>
      <c r="N189" s="47">
        <v>0</v>
      </c>
      <c r="O189" s="47">
        <v>0</v>
      </c>
      <c r="P189" s="47">
        <v>0</v>
      </c>
      <c r="Q189" s="47">
        <v>0</v>
      </c>
      <c r="R189" s="47">
        <v>0</v>
      </c>
      <c r="S189" s="47">
        <v>0</v>
      </c>
      <c r="T189" s="47">
        <v>0</v>
      </c>
      <c r="U189" s="47">
        <v>0</v>
      </c>
      <c r="V189" s="47">
        <v>0</v>
      </c>
      <c r="W189" s="47">
        <v>0</v>
      </c>
      <c r="X189" s="47">
        <v>0</v>
      </c>
      <c r="Y189" s="47">
        <v>0</v>
      </c>
      <c r="Z189" s="47">
        <f t="shared" si="121"/>
        <v>0</v>
      </c>
      <c r="AA189" s="47">
        <f t="shared" si="122"/>
        <v>800</v>
      </c>
      <c r="AB189" s="47">
        <f t="shared" si="123"/>
        <v>0</v>
      </c>
      <c r="AC189" s="32" t="s">
        <v>711</v>
      </c>
      <c r="AD189" s="32" t="s">
        <v>2370</v>
      </c>
    </row>
    <row r="190" spans="2:30" ht="42">
      <c r="B190" s="79">
        <f t="shared" si="89"/>
        <v>184</v>
      </c>
      <c r="C190" s="55" t="s">
        <v>1765</v>
      </c>
      <c r="D190" s="35" t="s">
        <v>97</v>
      </c>
      <c r="E190" s="45" t="s">
        <v>1705</v>
      </c>
      <c r="F190" s="46">
        <v>29500</v>
      </c>
      <c r="G190" s="47">
        <f t="shared" si="132"/>
        <v>9832.35</v>
      </c>
      <c r="H190" s="47">
        <f t="shared" si="133"/>
        <v>9832.35</v>
      </c>
      <c r="I190" s="47">
        <f t="shared" si="134"/>
        <v>9835.3000000000011</v>
      </c>
      <c r="J190" s="47">
        <v>0</v>
      </c>
      <c r="K190" s="47">
        <v>0</v>
      </c>
      <c r="L190" s="47">
        <v>0</v>
      </c>
      <c r="M190" s="47">
        <f t="shared" si="131"/>
        <v>29500</v>
      </c>
      <c r="N190" s="47">
        <v>0</v>
      </c>
      <c r="O190" s="47">
        <v>0</v>
      </c>
      <c r="P190" s="47">
        <v>0</v>
      </c>
      <c r="Q190" s="47">
        <v>0</v>
      </c>
      <c r="R190" s="47">
        <v>0</v>
      </c>
      <c r="S190" s="47">
        <v>0</v>
      </c>
      <c r="T190" s="47">
        <v>0</v>
      </c>
      <c r="U190" s="47">
        <v>0</v>
      </c>
      <c r="V190" s="47">
        <v>0</v>
      </c>
      <c r="W190" s="47">
        <v>0</v>
      </c>
      <c r="X190" s="47">
        <v>0</v>
      </c>
      <c r="Y190" s="47">
        <v>0</v>
      </c>
      <c r="Z190" s="47">
        <f t="shared" si="121"/>
        <v>0</v>
      </c>
      <c r="AA190" s="47">
        <f t="shared" si="122"/>
        <v>29500</v>
      </c>
      <c r="AB190" s="47">
        <f t="shared" si="123"/>
        <v>0</v>
      </c>
      <c r="AC190" s="32" t="s">
        <v>712</v>
      </c>
      <c r="AD190" s="32" t="s">
        <v>2346</v>
      </c>
    </row>
    <row r="191" spans="2:30" ht="42">
      <c r="B191" s="79">
        <f t="shared" si="89"/>
        <v>185</v>
      </c>
      <c r="C191" s="55" t="s">
        <v>1766</v>
      </c>
      <c r="D191" s="35" t="s">
        <v>97</v>
      </c>
      <c r="E191" s="45" t="s">
        <v>1705</v>
      </c>
      <c r="F191" s="46">
        <v>2000</v>
      </c>
      <c r="G191" s="47">
        <f t="shared" si="132"/>
        <v>666.6</v>
      </c>
      <c r="H191" s="47">
        <f t="shared" si="133"/>
        <v>666.6</v>
      </c>
      <c r="I191" s="47">
        <f t="shared" si="134"/>
        <v>666.8</v>
      </c>
      <c r="J191" s="47">
        <v>0</v>
      </c>
      <c r="K191" s="47">
        <v>0</v>
      </c>
      <c r="L191" s="47">
        <v>0</v>
      </c>
      <c r="M191" s="47">
        <f t="shared" si="131"/>
        <v>2000</v>
      </c>
      <c r="N191" s="47">
        <v>0</v>
      </c>
      <c r="O191" s="47">
        <v>0</v>
      </c>
      <c r="P191" s="47">
        <v>0</v>
      </c>
      <c r="Q191" s="47">
        <v>0</v>
      </c>
      <c r="R191" s="47">
        <v>0</v>
      </c>
      <c r="S191" s="47">
        <v>0</v>
      </c>
      <c r="T191" s="47">
        <v>0</v>
      </c>
      <c r="U191" s="47">
        <v>0</v>
      </c>
      <c r="V191" s="47">
        <v>0</v>
      </c>
      <c r="W191" s="47">
        <v>0</v>
      </c>
      <c r="X191" s="47">
        <v>0</v>
      </c>
      <c r="Y191" s="47">
        <v>0</v>
      </c>
      <c r="Z191" s="47">
        <f t="shared" si="121"/>
        <v>0</v>
      </c>
      <c r="AA191" s="47">
        <f t="shared" si="122"/>
        <v>2000</v>
      </c>
      <c r="AB191" s="47">
        <f t="shared" si="123"/>
        <v>0</v>
      </c>
      <c r="AC191" s="32" t="s">
        <v>713</v>
      </c>
      <c r="AD191" s="32" t="s">
        <v>2268</v>
      </c>
    </row>
    <row r="192" spans="2:30" ht="42">
      <c r="B192" s="79">
        <f t="shared" si="89"/>
        <v>186</v>
      </c>
      <c r="C192" s="55" t="s">
        <v>1767</v>
      </c>
      <c r="D192" s="35" t="s">
        <v>97</v>
      </c>
      <c r="E192" s="45" t="s">
        <v>1705</v>
      </c>
      <c r="F192" s="46">
        <v>345</v>
      </c>
      <c r="G192" s="47">
        <f t="shared" si="125"/>
        <v>34.5</v>
      </c>
      <c r="H192" s="47">
        <f t="shared" ref="H192:H208" si="135">SUM(F192)*10/100</f>
        <v>34.5</v>
      </c>
      <c r="I192" s="47">
        <f t="shared" ref="I192:I203" si="136">SUM(F192)*10/100</f>
        <v>34.5</v>
      </c>
      <c r="J192" s="47">
        <f t="shared" ref="J192:J203" si="137">SUM(F192)*10/100</f>
        <v>34.5</v>
      </c>
      <c r="K192" s="47">
        <f t="shared" ref="K192:K203" si="138">SUM(F192)*10/100</f>
        <v>34.5</v>
      </c>
      <c r="L192" s="47">
        <v>34.5</v>
      </c>
      <c r="M192" s="47">
        <f t="shared" si="131"/>
        <v>207</v>
      </c>
      <c r="N192" s="47">
        <f t="shared" si="124"/>
        <v>2.875</v>
      </c>
      <c r="O192" s="47">
        <f t="shared" ref="O192:O198" si="139">SUM(F192*10%)/12</f>
        <v>2.875</v>
      </c>
      <c r="P192" s="47">
        <f t="shared" ref="P192:P198" si="140">SUM(F192*10%)/12</f>
        <v>2.875</v>
      </c>
      <c r="Q192" s="47">
        <f t="shared" ref="Q192:Q198" si="141">SUM(F192*10%)/12</f>
        <v>2.875</v>
      </c>
      <c r="R192" s="47">
        <f t="shared" ref="R192:R198" si="142">SUM(F192*10%)/12</f>
        <v>2.875</v>
      </c>
      <c r="S192" s="47">
        <f t="shared" ref="S192:S198" si="143">SUM(F192*10%)/12</f>
        <v>2.875</v>
      </c>
      <c r="T192" s="47">
        <f t="shared" ref="T192:T198" si="144">SUM(F192*10%)/12</f>
        <v>2.875</v>
      </c>
      <c r="U192" s="47">
        <f t="shared" ref="U192:U198" si="145">SUM(F192*10%)/12</f>
        <v>2.875</v>
      </c>
      <c r="V192" s="47">
        <f t="shared" ref="V192:V198" si="146">SUM(F192*10%)/12</f>
        <v>2.875</v>
      </c>
      <c r="W192" s="47">
        <f t="shared" ref="W192:W198" si="147">SUM(F192*10%)/12</f>
        <v>2.875</v>
      </c>
      <c r="X192" s="47">
        <f t="shared" ref="X192:X198" si="148">SUM(F192*10%)/12</f>
        <v>2.875</v>
      </c>
      <c r="Y192" s="47">
        <f t="shared" ref="Y192:Y198" si="149">SUM(F192*10%)/12</f>
        <v>2.875</v>
      </c>
      <c r="Z192" s="47">
        <f t="shared" si="121"/>
        <v>34.5</v>
      </c>
      <c r="AA192" s="47">
        <f t="shared" si="122"/>
        <v>241.5</v>
      </c>
      <c r="AB192" s="47">
        <f t="shared" si="123"/>
        <v>103.5</v>
      </c>
      <c r="AC192" s="32" t="s">
        <v>714</v>
      </c>
      <c r="AD192" s="32" t="s">
        <v>2276</v>
      </c>
    </row>
    <row r="193" spans="2:30" ht="28">
      <c r="B193" s="79">
        <f t="shared" si="89"/>
        <v>187</v>
      </c>
      <c r="C193" s="55" t="s">
        <v>1768</v>
      </c>
      <c r="D193" s="35" t="s">
        <v>97</v>
      </c>
      <c r="E193" s="45" t="s">
        <v>1705</v>
      </c>
      <c r="F193" s="46">
        <v>630</v>
      </c>
      <c r="G193" s="47">
        <f t="shared" si="125"/>
        <v>63</v>
      </c>
      <c r="H193" s="47">
        <f t="shared" si="135"/>
        <v>63</v>
      </c>
      <c r="I193" s="47">
        <f t="shared" si="136"/>
        <v>63</v>
      </c>
      <c r="J193" s="47">
        <f t="shared" si="137"/>
        <v>63</v>
      </c>
      <c r="K193" s="47">
        <f t="shared" si="138"/>
        <v>63</v>
      </c>
      <c r="L193" s="47">
        <v>63</v>
      </c>
      <c r="M193" s="47">
        <f t="shared" si="131"/>
        <v>378</v>
      </c>
      <c r="N193" s="47">
        <f t="shared" ref="N193:N208" si="150">SUM(F193*10%)/12</f>
        <v>5.25</v>
      </c>
      <c r="O193" s="47">
        <f t="shared" si="139"/>
        <v>5.25</v>
      </c>
      <c r="P193" s="47">
        <f t="shared" si="140"/>
        <v>5.25</v>
      </c>
      <c r="Q193" s="47">
        <f t="shared" si="141"/>
        <v>5.25</v>
      </c>
      <c r="R193" s="47">
        <f t="shared" si="142"/>
        <v>5.25</v>
      </c>
      <c r="S193" s="47">
        <f t="shared" si="143"/>
        <v>5.25</v>
      </c>
      <c r="T193" s="47">
        <f t="shared" si="144"/>
        <v>5.25</v>
      </c>
      <c r="U193" s="47">
        <f t="shared" si="145"/>
        <v>5.25</v>
      </c>
      <c r="V193" s="47">
        <f t="shared" si="146"/>
        <v>5.25</v>
      </c>
      <c r="W193" s="47">
        <f t="shared" si="147"/>
        <v>5.25</v>
      </c>
      <c r="X193" s="47">
        <f t="shared" si="148"/>
        <v>5.25</v>
      </c>
      <c r="Y193" s="47">
        <f t="shared" si="149"/>
        <v>5.25</v>
      </c>
      <c r="Z193" s="47">
        <f t="shared" si="121"/>
        <v>63</v>
      </c>
      <c r="AA193" s="47">
        <f t="shared" si="122"/>
        <v>441</v>
      </c>
      <c r="AB193" s="47">
        <f t="shared" si="123"/>
        <v>189</v>
      </c>
      <c r="AC193" s="32" t="s">
        <v>715</v>
      </c>
      <c r="AD193" s="32" t="s">
        <v>2276</v>
      </c>
    </row>
    <row r="194" spans="2:30" ht="28">
      <c r="B194" s="79">
        <f t="shared" si="89"/>
        <v>188</v>
      </c>
      <c r="C194" s="55" t="s">
        <v>1769</v>
      </c>
      <c r="D194" s="35" t="s">
        <v>97</v>
      </c>
      <c r="E194" s="45" t="s">
        <v>1705</v>
      </c>
      <c r="F194" s="46">
        <v>2825</v>
      </c>
      <c r="G194" s="47">
        <f t="shared" si="125"/>
        <v>282.5</v>
      </c>
      <c r="H194" s="47">
        <f t="shared" si="135"/>
        <v>282.5</v>
      </c>
      <c r="I194" s="47">
        <f t="shared" si="136"/>
        <v>282.5</v>
      </c>
      <c r="J194" s="47">
        <f t="shared" si="137"/>
        <v>282.5</v>
      </c>
      <c r="K194" s="47">
        <f t="shared" si="138"/>
        <v>282.5</v>
      </c>
      <c r="L194" s="47">
        <v>282.5</v>
      </c>
      <c r="M194" s="47">
        <f t="shared" si="131"/>
        <v>1695</v>
      </c>
      <c r="N194" s="47">
        <f t="shared" si="150"/>
        <v>23.541666666666668</v>
      </c>
      <c r="O194" s="47">
        <f t="shared" si="139"/>
        <v>23.541666666666668</v>
      </c>
      <c r="P194" s="47">
        <f t="shared" si="140"/>
        <v>23.541666666666668</v>
      </c>
      <c r="Q194" s="47">
        <f t="shared" si="141"/>
        <v>23.541666666666668</v>
      </c>
      <c r="R194" s="47">
        <f t="shared" si="142"/>
        <v>23.541666666666668</v>
      </c>
      <c r="S194" s="47">
        <f t="shared" si="143"/>
        <v>23.541666666666668</v>
      </c>
      <c r="T194" s="47">
        <f t="shared" si="144"/>
        <v>23.541666666666668</v>
      </c>
      <c r="U194" s="47">
        <f t="shared" si="145"/>
        <v>23.541666666666668</v>
      </c>
      <c r="V194" s="47">
        <f t="shared" si="146"/>
        <v>23.541666666666668</v>
      </c>
      <c r="W194" s="47">
        <f t="shared" si="147"/>
        <v>23.541666666666668</v>
      </c>
      <c r="X194" s="47">
        <f t="shared" si="148"/>
        <v>23.541666666666668</v>
      </c>
      <c r="Y194" s="47">
        <f t="shared" si="149"/>
        <v>23.541666666666668</v>
      </c>
      <c r="Z194" s="47">
        <f t="shared" si="121"/>
        <v>282.5</v>
      </c>
      <c r="AA194" s="47">
        <f t="shared" si="122"/>
        <v>1977.5</v>
      </c>
      <c r="AB194" s="47">
        <f t="shared" si="123"/>
        <v>847.5</v>
      </c>
      <c r="AC194" s="32" t="s">
        <v>716</v>
      </c>
      <c r="AD194" s="32" t="s">
        <v>2276</v>
      </c>
    </row>
    <row r="195" spans="2:30" ht="28">
      <c r="B195" s="79">
        <f t="shared" si="89"/>
        <v>189</v>
      </c>
      <c r="C195" s="55" t="s">
        <v>1770</v>
      </c>
      <c r="D195" s="35" t="s">
        <v>97</v>
      </c>
      <c r="E195" s="45" t="s">
        <v>1705</v>
      </c>
      <c r="F195" s="46">
        <v>4060</v>
      </c>
      <c r="G195" s="47">
        <f t="shared" si="125"/>
        <v>406</v>
      </c>
      <c r="H195" s="47">
        <f t="shared" si="135"/>
        <v>406</v>
      </c>
      <c r="I195" s="47">
        <f t="shared" si="136"/>
        <v>406</v>
      </c>
      <c r="J195" s="47">
        <f t="shared" si="137"/>
        <v>406</v>
      </c>
      <c r="K195" s="47">
        <f t="shared" si="138"/>
        <v>406</v>
      </c>
      <c r="L195" s="47">
        <v>405.99999999999994</v>
      </c>
      <c r="M195" s="47">
        <f t="shared" si="131"/>
        <v>2436</v>
      </c>
      <c r="N195" s="47">
        <f t="shared" si="150"/>
        <v>33.833333333333336</v>
      </c>
      <c r="O195" s="47">
        <f t="shared" si="139"/>
        <v>33.833333333333336</v>
      </c>
      <c r="P195" s="47">
        <f t="shared" si="140"/>
        <v>33.833333333333336</v>
      </c>
      <c r="Q195" s="47">
        <f t="shared" si="141"/>
        <v>33.833333333333336</v>
      </c>
      <c r="R195" s="47">
        <f t="shared" si="142"/>
        <v>33.833333333333336</v>
      </c>
      <c r="S195" s="47">
        <f t="shared" si="143"/>
        <v>33.833333333333336</v>
      </c>
      <c r="T195" s="47">
        <f t="shared" si="144"/>
        <v>33.833333333333336</v>
      </c>
      <c r="U195" s="47">
        <f t="shared" si="145"/>
        <v>33.833333333333336</v>
      </c>
      <c r="V195" s="47">
        <f t="shared" si="146"/>
        <v>33.833333333333336</v>
      </c>
      <c r="W195" s="47">
        <f t="shared" si="147"/>
        <v>33.833333333333336</v>
      </c>
      <c r="X195" s="47">
        <f t="shared" si="148"/>
        <v>33.833333333333336</v>
      </c>
      <c r="Y195" s="47">
        <f t="shared" si="149"/>
        <v>33.833333333333336</v>
      </c>
      <c r="Z195" s="47">
        <f t="shared" si="121"/>
        <v>405.99999999999994</v>
      </c>
      <c r="AA195" s="47">
        <f t="shared" si="122"/>
        <v>2842</v>
      </c>
      <c r="AB195" s="47">
        <f t="shared" si="123"/>
        <v>1218</v>
      </c>
      <c r="AC195" s="32" t="s">
        <v>717</v>
      </c>
      <c r="AD195" s="32" t="s">
        <v>2276</v>
      </c>
    </row>
    <row r="196" spans="2:30" ht="28">
      <c r="B196" s="79">
        <f t="shared" si="89"/>
        <v>190</v>
      </c>
      <c r="C196" s="55" t="s">
        <v>1771</v>
      </c>
      <c r="D196" s="35" t="s">
        <v>97</v>
      </c>
      <c r="E196" s="45" t="s">
        <v>1705</v>
      </c>
      <c r="F196" s="46">
        <v>240</v>
      </c>
      <c r="G196" s="47">
        <f t="shared" si="125"/>
        <v>24</v>
      </c>
      <c r="H196" s="47">
        <f t="shared" si="135"/>
        <v>24</v>
      </c>
      <c r="I196" s="47">
        <f t="shared" si="136"/>
        <v>24</v>
      </c>
      <c r="J196" s="47">
        <f t="shared" si="137"/>
        <v>24</v>
      </c>
      <c r="K196" s="47">
        <f t="shared" si="138"/>
        <v>24</v>
      </c>
      <c r="L196" s="47">
        <v>24</v>
      </c>
      <c r="M196" s="47">
        <f t="shared" si="131"/>
        <v>144</v>
      </c>
      <c r="N196" s="47">
        <f t="shared" si="150"/>
        <v>2</v>
      </c>
      <c r="O196" s="47">
        <f t="shared" si="139"/>
        <v>2</v>
      </c>
      <c r="P196" s="47">
        <f t="shared" si="140"/>
        <v>2</v>
      </c>
      <c r="Q196" s="47">
        <f t="shared" si="141"/>
        <v>2</v>
      </c>
      <c r="R196" s="47">
        <f t="shared" si="142"/>
        <v>2</v>
      </c>
      <c r="S196" s="47">
        <f t="shared" si="143"/>
        <v>2</v>
      </c>
      <c r="T196" s="47">
        <f t="shared" si="144"/>
        <v>2</v>
      </c>
      <c r="U196" s="47">
        <f t="shared" si="145"/>
        <v>2</v>
      </c>
      <c r="V196" s="47">
        <f t="shared" si="146"/>
        <v>2</v>
      </c>
      <c r="W196" s="47">
        <f t="shared" si="147"/>
        <v>2</v>
      </c>
      <c r="X196" s="47">
        <f t="shared" si="148"/>
        <v>2</v>
      </c>
      <c r="Y196" s="47">
        <f t="shared" si="149"/>
        <v>2</v>
      </c>
      <c r="Z196" s="47">
        <f t="shared" si="121"/>
        <v>24</v>
      </c>
      <c r="AA196" s="47">
        <f t="shared" si="122"/>
        <v>168</v>
      </c>
      <c r="AB196" s="47">
        <f t="shared" si="123"/>
        <v>72</v>
      </c>
      <c r="AC196" s="32" t="s">
        <v>718</v>
      </c>
      <c r="AD196" s="32" t="s">
        <v>2276</v>
      </c>
    </row>
    <row r="197" spans="2:30" ht="42">
      <c r="B197" s="79">
        <f t="shared" si="89"/>
        <v>191</v>
      </c>
      <c r="C197" s="55" t="s">
        <v>1772</v>
      </c>
      <c r="D197" s="35" t="s">
        <v>97</v>
      </c>
      <c r="E197" s="45" t="s">
        <v>1705</v>
      </c>
      <c r="F197" s="46">
        <v>2030</v>
      </c>
      <c r="G197" s="47">
        <f t="shared" si="125"/>
        <v>203</v>
      </c>
      <c r="H197" s="47">
        <f t="shared" si="135"/>
        <v>203</v>
      </c>
      <c r="I197" s="47">
        <f t="shared" si="136"/>
        <v>203</v>
      </c>
      <c r="J197" s="47">
        <f t="shared" si="137"/>
        <v>203</v>
      </c>
      <c r="K197" s="47">
        <f t="shared" si="138"/>
        <v>203</v>
      </c>
      <c r="L197" s="47">
        <v>202.99999999999997</v>
      </c>
      <c r="M197" s="47">
        <f t="shared" si="131"/>
        <v>1218</v>
      </c>
      <c r="N197" s="47">
        <f t="shared" si="150"/>
        <v>16.916666666666668</v>
      </c>
      <c r="O197" s="47">
        <f t="shared" si="139"/>
        <v>16.916666666666668</v>
      </c>
      <c r="P197" s="47">
        <f t="shared" si="140"/>
        <v>16.916666666666668</v>
      </c>
      <c r="Q197" s="47">
        <f t="shared" si="141"/>
        <v>16.916666666666668</v>
      </c>
      <c r="R197" s="47">
        <f t="shared" si="142"/>
        <v>16.916666666666668</v>
      </c>
      <c r="S197" s="47">
        <f t="shared" si="143"/>
        <v>16.916666666666668</v>
      </c>
      <c r="T197" s="47">
        <f t="shared" si="144"/>
        <v>16.916666666666668</v>
      </c>
      <c r="U197" s="47">
        <f t="shared" si="145"/>
        <v>16.916666666666668</v>
      </c>
      <c r="V197" s="47">
        <f t="shared" si="146"/>
        <v>16.916666666666668</v>
      </c>
      <c r="W197" s="47">
        <f t="shared" si="147"/>
        <v>16.916666666666668</v>
      </c>
      <c r="X197" s="47">
        <f t="shared" si="148"/>
        <v>16.916666666666668</v>
      </c>
      <c r="Y197" s="47">
        <f t="shared" si="149"/>
        <v>16.916666666666668</v>
      </c>
      <c r="Z197" s="47">
        <f t="shared" si="121"/>
        <v>202.99999999999997</v>
      </c>
      <c r="AA197" s="47">
        <f t="shared" si="122"/>
        <v>1421</v>
      </c>
      <c r="AB197" s="47">
        <f t="shared" si="123"/>
        <v>609</v>
      </c>
      <c r="AC197" s="32" t="s">
        <v>719</v>
      </c>
      <c r="AD197" s="32" t="s">
        <v>2268</v>
      </c>
    </row>
    <row r="198" spans="2:30" ht="28">
      <c r="B198" s="79">
        <f t="shared" si="89"/>
        <v>192</v>
      </c>
      <c r="C198" s="55" t="s">
        <v>1773</v>
      </c>
      <c r="D198" s="35" t="s">
        <v>97</v>
      </c>
      <c r="E198" s="45" t="s">
        <v>1705</v>
      </c>
      <c r="F198" s="46">
        <v>1980</v>
      </c>
      <c r="G198" s="47">
        <f t="shared" si="125"/>
        <v>198</v>
      </c>
      <c r="H198" s="47">
        <f t="shared" si="135"/>
        <v>198</v>
      </c>
      <c r="I198" s="47">
        <f t="shared" si="136"/>
        <v>198</v>
      </c>
      <c r="J198" s="47">
        <f t="shared" si="137"/>
        <v>198</v>
      </c>
      <c r="K198" s="47">
        <f t="shared" si="138"/>
        <v>198</v>
      </c>
      <c r="L198" s="47">
        <v>198</v>
      </c>
      <c r="M198" s="47">
        <f t="shared" si="131"/>
        <v>1188</v>
      </c>
      <c r="N198" s="47">
        <f t="shared" si="150"/>
        <v>16.5</v>
      </c>
      <c r="O198" s="47">
        <f t="shared" si="139"/>
        <v>16.5</v>
      </c>
      <c r="P198" s="47">
        <f t="shared" si="140"/>
        <v>16.5</v>
      </c>
      <c r="Q198" s="47">
        <f t="shared" si="141"/>
        <v>16.5</v>
      </c>
      <c r="R198" s="47">
        <f t="shared" si="142"/>
        <v>16.5</v>
      </c>
      <c r="S198" s="47">
        <f t="shared" si="143"/>
        <v>16.5</v>
      </c>
      <c r="T198" s="47">
        <f t="shared" si="144"/>
        <v>16.5</v>
      </c>
      <c r="U198" s="47">
        <f t="shared" si="145"/>
        <v>16.5</v>
      </c>
      <c r="V198" s="47">
        <f t="shared" si="146"/>
        <v>16.5</v>
      </c>
      <c r="W198" s="47">
        <f t="shared" si="147"/>
        <v>16.5</v>
      </c>
      <c r="X198" s="47">
        <f t="shared" si="148"/>
        <v>16.5</v>
      </c>
      <c r="Y198" s="47">
        <f t="shared" si="149"/>
        <v>16.5</v>
      </c>
      <c r="Z198" s="47">
        <f t="shared" si="121"/>
        <v>198</v>
      </c>
      <c r="AA198" s="47">
        <f t="shared" si="122"/>
        <v>1386</v>
      </c>
      <c r="AB198" s="47">
        <f t="shared" si="123"/>
        <v>594</v>
      </c>
      <c r="AC198" s="32" t="s">
        <v>720</v>
      </c>
      <c r="AD198" s="32" t="s">
        <v>2276</v>
      </c>
    </row>
    <row r="199" spans="2:30" ht="42">
      <c r="B199" s="79">
        <f t="shared" si="89"/>
        <v>193</v>
      </c>
      <c r="C199" s="55" t="s">
        <v>1774</v>
      </c>
      <c r="D199" s="35" t="s">
        <v>97</v>
      </c>
      <c r="E199" s="45" t="s">
        <v>1705</v>
      </c>
      <c r="F199" s="46">
        <v>20305</v>
      </c>
      <c r="G199" s="47">
        <f>SUM(F199)*33.33/100</f>
        <v>6767.6565000000001</v>
      </c>
      <c r="H199" s="47">
        <f>SUM(F199)*33.33/100</f>
        <v>6767.6565000000001</v>
      </c>
      <c r="I199" s="47">
        <f>SUM(F199)*33.34/100</f>
        <v>6769.6870000000008</v>
      </c>
      <c r="J199" s="47">
        <v>0</v>
      </c>
      <c r="K199" s="47">
        <v>0</v>
      </c>
      <c r="L199" s="47">
        <v>0</v>
      </c>
      <c r="M199" s="47">
        <f t="shared" si="131"/>
        <v>20305</v>
      </c>
      <c r="N199" s="47">
        <v>0</v>
      </c>
      <c r="O199" s="47">
        <v>0</v>
      </c>
      <c r="P199" s="47">
        <v>0</v>
      </c>
      <c r="Q199" s="47">
        <v>0</v>
      </c>
      <c r="R199" s="47">
        <v>0</v>
      </c>
      <c r="S199" s="47">
        <v>0</v>
      </c>
      <c r="T199" s="47">
        <v>0</v>
      </c>
      <c r="U199" s="47">
        <v>0</v>
      </c>
      <c r="V199" s="47">
        <v>0</v>
      </c>
      <c r="W199" s="47">
        <v>0</v>
      </c>
      <c r="X199" s="47">
        <v>0</v>
      </c>
      <c r="Y199" s="47">
        <v>0</v>
      </c>
      <c r="Z199" s="47">
        <f t="shared" si="121"/>
        <v>0</v>
      </c>
      <c r="AA199" s="47">
        <f t="shared" si="122"/>
        <v>20305</v>
      </c>
      <c r="AB199" s="47">
        <f t="shared" si="123"/>
        <v>0</v>
      </c>
      <c r="AC199" s="32" t="s">
        <v>721</v>
      </c>
      <c r="AD199" s="32" t="s">
        <v>2268</v>
      </c>
    </row>
    <row r="200" spans="2:30" ht="42">
      <c r="B200" s="79">
        <f t="shared" si="89"/>
        <v>194</v>
      </c>
      <c r="C200" s="55" t="s">
        <v>101</v>
      </c>
      <c r="D200" s="35" t="s">
        <v>97</v>
      </c>
      <c r="E200" s="45" t="s">
        <v>1708</v>
      </c>
      <c r="F200" s="46">
        <v>1250</v>
      </c>
      <c r="G200" s="47">
        <f>SUM(F200)*33.33/100</f>
        <v>416.625</v>
      </c>
      <c r="H200" s="47">
        <f>SUM(F200)*33.33/100</f>
        <v>416.625</v>
      </c>
      <c r="I200" s="47">
        <f>SUM(F200)*33.34/100</f>
        <v>416.75000000000006</v>
      </c>
      <c r="J200" s="47">
        <v>0</v>
      </c>
      <c r="K200" s="47">
        <v>0</v>
      </c>
      <c r="L200" s="47">
        <v>0</v>
      </c>
      <c r="M200" s="47">
        <f t="shared" si="131"/>
        <v>1250</v>
      </c>
      <c r="N200" s="47">
        <v>0</v>
      </c>
      <c r="O200" s="47">
        <v>0</v>
      </c>
      <c r="P200" s="47">
        <v>0</v>
      </c>
      <c r="Q200" s="47">
        <v>0</v>
      </c>
      <c r="R200" s="47">
        <v>0</v>
      </c>
      <c r="S200" s="47">
        <v>0</v>
      </c>
      <c r="T200" s="47">
        <v>0</v>
      </c>
      <c r="U200" s="47">
        <v>0</v>
      </c>
      <c r="V200" s="47">
        <v>0</v>
      </c>
      <c r="W200" s="47">
        <v>0</v>
      </c>
      <c r="X200" s="47">
        <v>0</v>
      </c>
      <c r="Y200" s="47">
        <v>0</v>
      </c>
      <c r="Z200" s="47">
        <f t="shared" si="121"/>
        <v>0</v>
      </c>
      <c r="AA200" s="47">
        <f t="shared" si="122"/>
        <v>1250</v>
      </c>
      <c r="AB200" s="47">
        <f t="shared" si="123"/>
        <v>0</v>
      </c>
      <c r="AC200" s="32" t="s">
        <v>722</v>
      </c>
      <c r="AD200" s="32" t="s">
        <v>2269</v>
      </c>
    </row>
    <row r="201" spans="2:30" ht="42">
      <c r="B201" s="79">
        <f t="shared" si="89"/>
        <v>195</v>
      </c>
      <c r="C201" s="55" t="s">
        <v>100</v>
      </c>
      <c r="D201" s="35" t="s">
        <v>97</v>
      </c>
      <c r="E201" s="45" t="s">
        <v>1708</v>
      </c>
      <c r="F201" s="46">
        <v>1250</v>
      </c>
      <c r="G201" s="47">
        <f>SUM(F201)*33.33/100</f>
        <v>416.625</v>
      </c>
      <c r="H201" s="47">
        <f>SUM(F201)*33.33/100</f>
        <v>416.625</v>
      </c>
      <c r="I201" s="47">
        <f>SUM(F201)*33.34/100</f>
        <v>416.75000000000006</v>
      </c>
      <c r="J201" s="47">
        <v>0</v>
      </c>
      <c r="K201" s="47">
        <v>0</v>
      </c>
      <c r="L201" s="47">
        <v>0</v>
      </c>
      <c r="M201" s="47">
        <f t="shared" si="131"/>
        <v>1250</v>
      </c>
      <c r="N201" s="47">
        <v>0</v>
      </c>
      <c r="O201" s="47">
        <v>0</v>
      </c>
      <c r="P201" s="47">
        <v>0</v>
      </c>
      <c r="Q201" s="47">
        <v>0</v>
      </c>
      <c r="R201" s="47">
        <v>0</v>
      </c>
      <c r="S201" s="47">
        <v>0</v>
      </c>
      <c r="T201" s="47">
        <v>0</v>
      </c>
      <c r="U201" s="47">
        <v>0</v>
      </c>
      <c r="V201" s="47">
        <v>0</v>
      </c>
      <c r="W201" s="47">
        <v>0</v>
      </c>
      <c r="X201" s="47">
        <v>0</v>
      </c>
      <c r="Y201" s="47">
        <v>0</v>
      </c>
      <c r="Z201" s="47">
        <f t="shared" si="121"/>
        <v>0</v>
      </c>
      <c r="AA201" s="47">
        <f t="shared" si="122"/>
        <v>1250</v>
      </c>
      <c r="AB201" s="47">
        <f t="shared" si="123"/>
        <v>0</v>
      </c>
      <c r="AC201" s="32" t="s">
        <v>723</v>
      </c>
      <c r="AD201" s="32" t="s">
        <v>2327</v>
      </c>
    </row>
    <row r="202" spans="2:30" ht="42">
      <c r="B202" s="79">
        <f t="shared" si="89"/>
        <v>196</v>
      </c>
      <c r="C202" s="55" t="s">
        <v>99</v>
      </c>
      <c r="D202" s="35" t="s">
        <v>97</v>
      </c>
      <c r="E202" s="45" t="s">
        <v>1708</v>
      </c>
      <c r="F202" s="46">
        <v>11500</v>
      </c>
      <c r="G202" s="47">
        <f t="shared" si="125"/>
        <v>1150</v>
      </c>
      <c r="H202" s="47">
        <f t="shared" si="135"/>
        <v>1150</v>
      </c>
      <c r="I202" s="47">
        <f t="shared" si="136"/>
        <v>1150</v>
      </c>
      <c r="J202" s="47">
        <f t="shared" si="137"/>
        <v>1150</v>
      </c>
      <c r="K202" s="47">
        <f t="shared" si="138"/>
        <v>1150</v>
      </c>
      <c r="L202" s="47">
        <v>1150</v>
      </c>
      <c r="M202" s="47">
        <f t="shared" si="131"/>
        <v>6900</v>
      </c>
      <c r="N202" s="47">
        <f t="shared" si="150"/>
        <v>95.833333333333329</v>
      </c>
      <c r="O202" s="47">
        <f t="shared" ref="O202:O209" si="151">SUM(F202*10%)/12</f>
        <v>95.833333333333329</v>
      </c>
      <c r="P202" s="47">
        <f t="shared" ref="P202:P209" si="152">SUM(F202*10%)/12</f>
        <v>95.833333333333329</v>
      </c>
      <c r="Q202" s="47">
        <f t="shared" ref="Q202:Q209" si="153">SUM(F202*10%)/12</f>
        <v>95.833333333333329</v>
      </c>
      <c r="R202" s="47">
        <f t="shared" ref="R202:R209" si="154">SUM(F202*10%)/12</f>
        <v>95.833333333333329</v>
      </c>
      <c r="S202" s="47">
        <f t="shared" ref="S202:S209" si="155">SUM(F202*10%)/12</f>
        <v>95.833333333333329</v>
      </c>
      <c r="T202" s="47">
        <f t="shared" ref="T202:T209" si="156">SUM(F202*10%)/12</f>
        <v>95.833333333333329</v>
      </c>
      <c r="U202" s="47">
        <f t="shared" ref="U202:U209" si="157">SUM(F202*10%)/12</f>
        <v>95.833333333333329</v>
      </c>
      <c r="V202" s="47">
        <f t="shared" ref="V202:V209" si="158">SUM(F202*10%)/12</f>
        <v>95.833333333333329</v>
      </c>
      <c r="W202" s="47">
        <f t="shared" ref="W202:W209" si="159">SUM(F202*10%)/12</f>
        <v>95.833333333333329</v>
      </c>
      <c r="X202" s="47">
        <f t="shared" ref="X202:X209" si="160">SUM(F202*10%)/12</f>
        <v>95.833333333333329</v>
      </c>
      <c r="Y202" s="47">
        <f t="shared" ref="Y202:Y209" si="161">SUM(F202*10%)/12</f>
        <v>95.833333333333329</v>
      </c>
      <c r="Z202" s="47">
        <f t="shared" si="121"/>
        <v>1150</v>
      </c>
      <c r="AA202" s="47">
        <f t="shared" si="122"/>
        <v>8050</v>
      </c>
      <c r="AB202" s="47">
        <f t="shared" si="123"/>
        <v>3450</v>
      </c>
      <c r="AC202" s="32" t="s">
        <v>724</v>
      </c>
      <c r="AD202" s="32" t="s">
        <v>2269</v>
      </c>
    </row>
    <row r="203" spans="2:30" ht="56">
      <c r="B203" s="79">
        <f t="shared" si="89"/>
        <v>197</v>
      </c>
      <c r="C203" s="55" t="s">
        <v>98</v>
      </c>
      <c r="D203" s="35" t="s">
        <v>97</v>
      </c>
      <c r="E203" s="45" t="s">
        <v>1708</v>
      </c>
      <c r="F203" s="46">
        <v>27048</v>
      </c>
      <c r="G203" s="47">
        <f t="shared" si="125"/>
        <v>2704.8</v>
      </c>
      <c r="H203" s="47">
        <f t="shared" si="135"/>
        <v>2704.8</v>
      </c>
      <c r="I203" s="47">
        <f t="shared" si="136"/>
        <v>2704.8</v>
      </c>
      <c r="J203" s="47">
        <f t="shared" si="137"/>
        <v>2704.8</v>
      </c>
      <c r="K203" s="47">
        <f t="shared" si="138"/>
        <v>2704.8</v>
      </c>
      <c r="L203" s="47">
        <v>2704.8000000000006</v>
      </c>
      <c r="M203" s="47">
        <f t="shared" si="131"/>
        <v>16228.800000000001</v>
      </c>
      <c r="N203" s="47">
        <f t="shared" si="150"/>
        <v>225.4</v>
      </c>
      <c r="O203" s="47">
        <f t="shared" si="151"/>
        <v>225.4</v>
      </c>
      <c r="P203" s="47">
        <f t="shared" si="152"/>
        <v>225.4</v>
      </c>
      <c r="Q203" s="47">
        <f t="shared" si="153"/>
        <v>225.4</v>
      </c>
      <c r="R203" s="47">
        <f t="shared" si="154"/>
        <v>225.4</v>
      </c>
      <c r="S203" s="47">
        <f t="shared" si="155"/>
        <v>225.4</v>
      </c>
      <c r="T203" s="47">
        <f t="shared" si="156"/>
        <v>225.4</v>
      </c>
      <c r="U203" s="47">
        <f t="shared" si="157"/>
        <v>225.4</v>
      </c>
      <c r="V203" s="47">
        <f t="shared" si="158"/>
        <v>225.4</v>
      </c>
      <c r="W203" s="47">
        <f t="shared" si="159"/>
        <v>225.4</v>
      </c>
      <c r="X203" s="47">
        <f t="shared" si="160"/>
        <v>225.4</v>
      </c>
      <c r="Y203" s="47">
        <f t="shared" si="161"/>
        <v>225.4</v>
      </c>
      <c r="Z203" s="47">
        <f t="shared" si="121"/>
        <v>2704.8000000000006</v>
      </c>
      <c r="AA203" s="47">
        <f t="shared" si="122"/>
        <v>18933.600000000002</v>
      </c>
      <c r="AB203" s="47">
        <f t="shared" si="123"/>
        <v>8114.3999999999978</v>
      </c>
      <c r="AC203" s="32" t="s">
        <v>725</v>
      </c>
      <c r="AD203" s="32" t="s">
        <v>2269</v>
      </c>
    </row>
    <row r="204" spans="2:30" ht="42">
      <c r="B204" s="79">
        <f t="shared" si="89"/>
        <v>198</v>
      </c>
      <c r="C204" s="55" t="s">
        <v>481</v>
      </c>
      <c r="D204" s="63" t="s">
        <v>97</v>
      </c>
      <c r="E204" s="45" t="s">
        <v>1708</v>
      </c>
      <c r="F204" s="46">
        <v>6100</v>
      </c>
      <c r="G204" s="47">
        <v>0</v>
      </c>
      <c r="H204" s="47">
        <v>0</v>
      </c>
      <c r="I204" s="47">
        <f>SUM(F204*10%)</f>
        <v>610</v>
      </c>
      <c r="J204" s="47">
        <f>SUM(F204*10%)</f>
        <v>610</v>
      </c>
      <c r="K204" s="47">
        <f>SUM(F204*10%)</f>
        <v>610</v>
      </c>
      <c r="L204" s="47">
        <v>610</v>
      </c>
      <c r="M204" s="47">
        <f t="shared" si="131"/>
        <v>2440</v>
      </c>
      <c r="N204" s="47">
        <f t="shared" si="150"/>
        <v>50.833333333333336</v>
      </c>
      <c r="O204" s="47">
        <f t="shared" si="151"/>
        <v>50.833333333333336</v>
      </c>
      <c r="P204" s="47">
        <f t="shared" si="152"/>
        <v>50.833333333333336</v>
      </c>
      <c r="Q204" s="47">
        <f t="shared" si="153"/>
        <v>50.833333333333336</v>
      </c>
      <c r="R204" s="47">
        <f t="shared" si="154"/>
        <v>50.833333333333336</v>
      </c>
      <c r="S204" s="47">
        <f t="shared" si="155"/>
        <v>50.833333333333336</v>
      </c>
      <c r="T204" s="47">
        <f t="shared" si="156"/>
        <v>50.833333333333336</v>
      </c>
      <c r="U204" s="47">
        <f t="shared" si="157"/>
        <v>50.833333333333336</v>
      </c>
      <c r="V204" s="47">
        <f t="shared" si="158"/>
        <v>50.833333333333336</v>
      </c>
      <c r="W204" s="47">
        <f t="shared" si="159"/>
        <v>50.833333333333336</v>
      </c>
      <c r="X204" s="47">
        <f t="shared" si="160"/>
        <v>50.833333333333336</v>
      </c>
      <c r="Y204" s="47">
        <f t="shared" si="161"/>
        <v>50.833333333333336</v>
      </c>
      <c r="Z204" s="47">
        <f t="shared" si="121"/>
        <v>610</v>
      </c>
      <c r="AA204" s="47">
        <f t="shared" si="122"/>
        <v>3050</v>
      </c>
      <c r="AB204" s="47">
        <f t="shared" si="123"/>
        <v>3050</v>
      </c>
      <c r="AC204" s="32" t="s">
        <v>726</v>
      </c>
      <c r="AD204" s="32" t="s">
        <v>2269</v>
      </c>
    </row>
    <row r="205" spans="2:30" ht="42">
      <c r="B205" s="79">
        <f t="shared" si="89"/>
        <v>199</v>
      </c>
      <c r="C205" s="55" t="s">
        <v>2259</v>
      </c>
      <c r="D205" s="35" t="s">
        <v>97</v>
      </c>
      <c r="E205" s="45" t="s">
        <v>1708</v>
      </c>
      <c r="F205" s="46">
        <v>7540</v>
      </c>
      <c r="G205" s="47">
        <v>0</v>
      </c>
      <c r="H205" s="47">
        <v>0</v>
      </c>
      <c r="I205" s="47">
        <v>0</v>
      </c>
      <c r="J205" s="47">
        <v>0</v>
      </c>
      <c r="K205" s="47">
        <v>0</v>
      </c>
      <c r="L205" s="47">
        <v>754.00000000000011</v>
      </c>
      <c r="M205" s="47">
        <f t="shared" si="131"/>
        <v>754.00000000000011</v>
      </c>
      <c r="N205" s="47">
        <f>SUM(F205*10%)/12</f>
        <v>62.833333333333336</v>
      </c>
      <c r="O205" s="47">
        <f t="shared" si="151"/>
        <v>62.833333333333336</v>
      </c>
      <c r="P205" s="47">
        <f t="shared" si="152"/>
        <v>62.833333333333336</v>
      </c>
      <c r="Q205" s="47">
        <f t="shared" si="153"/>
        <v>62.833333333333336</v>
      </c>
      <c r="R205" s="47">
        <f t="shared" si="154"/>
        <v>62.833333333333336</v>
      </c>
      <c r="S205" s="47">
        <f t="shared" si="155"/>
        <v>62.833333333333336</v>
      </c>
      <c r="T205" s="47">
        <f t="shared" si="156"/>
        <v>62.833333333333336</v>
      </c>
      <c r="U205" s="47">
        <f t="shared" si="157"/>
        <v>62.833333333333336</v>
      </c>
      <c r="V205" s="47">
        <f t="shared" si="158"/>
        <v>62.833333333333336</v>
      </c>
      <c r="W205" s="47">
        <f t="shared" si="159"/>
        <v>62.833333333333336</v>
      </c>
      <c r="X205" s="47">
        <f t="shared" si="160"/>
        <v>62.833333333333336</v>
      </c>
      <c r="Y205" s="47">
        <f t="shared" si="161"/>
        <v>62.833333333333336</v>
      </c>
      <c r="Z205" s="47">
        <f t="shared" si="121"/>
        <v>754.00000000000011</v>
      </c>
      <c r="AA205" s="47">
        <f t="shared" si="122"/>
        <v>1508.0000000000002</v>
      </c>
      <c r="AB205" s="47">
        <f t="shared" si="123"/>
        <v>6032</v>
      </c>
      <c r="AC205" s="32" t="s">
        <v>2174</v>
      </c>
      <c r="AD205" s="32" t="s">
        <v>2269</v>
      </c>
    </row>
    <row r="206" spans="2:30" ht="42">
      <c r="B206" s="79">
        <f t="shared" si="89"/>
        <v>200</v>
      </c>
      <c r="C206" s="55" t="s">
        <v>2409</v>
      </c>
      <c r="D206" s="35" t="s">
        <v>97</v>
      </c>
      <c r="E206" s="45" t="s">
        <v>1705</v>
      </c>
      <c r="F206" s="46">
        <v>8423.92</v>
      </c>
      <c r="G206" s="47">
        <v>0</v>
      </c>
      <c r="H206" s="47">
        <v>0</v>
      </c>
      <c r="I206" s="47">
        <v>0</v>
      </c>
      <c r="J206" s="47">
        <v>0</v>
      </c>
      <c r="K206" s="47">
        <v>0</v>
      </c>
      <c r="L206" s="47">
        <v>280.79733333333337</v>
      </c>
      <c r="M206" s="47">
        <f t="shared" si="131"/>
        <v>280.79733333333337</v>
      </c>
      <c r="N206" s="47">
        <f t="shared" ref="N206:N207" si="162">SUM(F206*10%)/12</f>
        <v>70.199333333333342</v>
      </c>
      <c r="O206" s="47">
        <f t="shared" si="151"/>
        <v>70.199333333333342</v>
      </c>
      <c r="P206" s="47">
        <f t="shared" si="152"/>
        <v>70.199333333333342</v>
      </c>
      <c r="Q206" s="47">
        <f t="shared" si="153"/>
        <v>70.199333333333342</v>
      </c>
      <c r="R206" s="47">
        <f t="shared" si="154"/>
        <v>70.199333333333342</v>
      </c>
      <c r="S206" s="47">
        <f t="shared" si="155"/>
        <v>70.199333333333342</v>
      </c>
      <c r="T206" s="47">
        <f t="shared" si="156"/>
        <v>70.199333333333342</v>
      </c>
      <c r="U206" s="47">
        <f t="shared" si="157"/>
        <v>70.199333333333342</v>
      </c>
      <c r="V206" s="47">
        <f t="shared" si="158"/>
        <v>70.199333333333342</v>
      </c>
      <c r="W206" s="47">
        <f t="shared" si="159"/>
        <v>70.199333333333342</v>
      </c>
      <c r="X206" s="47">
        <f t="shared" si="160"/>
        <v>70.199333333333342</v>
      </c>
      <c r="Y206" s="47">
        <f t="shared" si="161"/>
        <v>70.199333333333342</v>
      </c>
      <c r="Z206" s="47">
        <f t="shared" si="121"/>
        <v>842.39200000000017</v>
      </c>
      <c r="AA206" s="47">
        <f t="shared" si="122"/>
        <v>1123.1893333333335</v>
      </c>
      <c r="AB206" s="47">
        <f t="shared" si="123"/>
        <v>7300.7306666666664</v>
      </c>
      <c r="AC206" s="32" t="s">
        <v>2392</v>
      </c>
      <c r="AD206" s="32" t="s">
        <v>2270</v>
      </c>
    </row>
    <row r="207" spans="2:30" ht="28">
      <c r="B207" s="79">
        <f t="shared" si="89"/>
        <v>201</v>
      </c>
      <c r="C207" s="55" t="s">
        <v>2410</v>
      </c>
      <c r="D207" s="35" t="s">
        <v>97</v>
      </c>
      <c r="E207" s="45" t="s">
        <v>1705</v>
      </c>
      <c r="F207" s="46">
        <v>10728.84</v>
      </c>
      <c r="G207" s="47">
        <v>0</v>
      </c>
      <c r="H207" s="47">
        <v>0</v>
      </c>
      <c r="I207" s="47">
        <v>0</v>
      </c>
      <c r="J207" s="47">
        <v>0</v>
      </c>
      <c r="K207" s="47">
        <v>0</v>
      </c>
      <c r="L207" s="47">
        <v>357.62799999999999</v>
      </c>
      <c r="M207" s="47">
        <f t="shared" si="131"/>
        <v>357.62799999999999</v>
      </c>
      <c r="N207" s="47">
        <f t="shared" si="162"/>
        <v>89.406999999999996</v>
      </c>
      <c r="O207" s="47">
        <f t="shared" si="151"/>
        <v>89.406999999999996</v>
      </c>
      <c r="P207" s="47">
        <f t="shared" si="152"/>
        <v>89.406999999999996</v>
      </c>
      <c r="Q207" s="47">
        <f t="shared" si="153"/>
        <v>89.406999999999996</v>
      </c>
      <c r="R207" s="47">
        <f t="shared" si="154"/>
        <v>89.406999999999996</v>
      </c>
      <c r="S207" s="47">
        <f t="shared" si="155"/>
        <v>89.406999999999996</v>
      </c>
      <c r="T207" s="47">
        <f t="shared" si="156"/>
        <v>89.406999999999996</v>
      </c>
      <c r="U207" s="47">
        <f t="shared" si="157"/>
        <v>89.406999999999996</v>
      </c>
      <c r="V207" s="47">
        <f t="shared" si="158"/>
        <v>89.406999999999996</v>
      </c>
      <c r="W207" s="47">
        <f t="shared" si="159"/>
        <v>89.406999999999996</v>
      </c>
      <c r="X207" s="47">
        <f t="shared" si="160"/>
        <v>89.406999999999996</v>
      </c>
      <c r="Y207" s="47">
        <f t="shared" si="161"/>
        <v>89.406999999999996</v>
      </c>
      <c r="Z207" s="47">
        <f t="shared" si="121"/>
        <v>1072.8840000000002</v>
      </c>
      <c r="AA207" s="47">
        <f t="shared" si="122"/>
        <v>1430.5120000000002</v>
      </c>
      <c r="AB207" s="47">
        <f t="shared" si="123"/>
        <v>9298.3279999999995</v>
      </c>
      <c r="AC207" s="32" t="s">
        <v>2393</v>
      </c>
      <c r="AD207" s="32" t="s">
        <v>2270</v>
      </c>
    </row>
    <row r="208" spans="2:30" ht="28">
      <c r="B208" s="79">
        <f t="shared" si="89"/>
        <v>202</v>
      </c>
      <c r="C208" s="55" t="s">
        <v>1775</v>
      </c>
      <c r="D208" s="35" t="s">
        <v>339</v>
      </c>
      <c r="E208" s="45" t="s">
        <v>1705</v>
      </c>
      <c r="F208" s="46">
        <v>5688</v>
      </c>
      <c r="G208" s="47">
        <f t="shared" si="125"/>
        <v>568.79999999999995</v>
      </c>
      <c r="H208" s="47">
        <f t="shared" si="135"/>
        <v>568.79999999999995</v>
      </c>
      <c r="I208" s="47">
        <f>SUM(F208)*10/100</f>
        <v>568.79999999999995</v>
      </c>
      <c r="J208" s="47">
        <f>SUM(F208)*10/100</f>
        <v>568.79999999999995</v>
      </c>
      <c r="K208" s="47">
        <f>SUM(F208)*10/100</f>
        <v>568.79999999999995</v>
      </c>
      <c r="L208" s="47">
        <v>568.79999999999995</v>
      </c>
      <c r="M208" s="47">
        <f t="shared" si="131"/>
        <v>3412.8</v>
      </c>
      <c r="N208" s="47">
        <f t="shared" si="150"/>
        <v>47.400000000000006</v>
      </c>
      <c r="O208" s="47">
        <f t="shared" si="151"/>
        <v>47.400000000000006</v>
      </c>
      <c r="P208" s="47">
        <f t="shared" si="152"/>
        <v>47.400000000000006</v>
      </c>
      <c r="Q208" s="47">
        <f t="shared" si="153"/>
        <v>47.400000000000006</v>
      </c>
      <c r="R208" s="47">
        <f t="shared" si="154"/>
        <v>47.400000000000006</v>
      </c>
      <c r="S208" s="47">
        <f t="shared" si="155"/>
        <v>47.400000000000006</v>
      </c>
      <c r="T208" s="47">
        <f t="shared" si="156"/>
        <v>47.400000000000006</v>
      </c>
      <c r="U208" s="47">
        <f t="shared" si="157"/>
        <v>47.400000000000006</v>
      </c>
      <c r="V208" s="47">
        <f t="shared" si="158"/>
        <v>47.400000000000006</v>
      </c>
      <c r="W208" s="47">
        <f t="shared" si="159"/>
        <v>47.400000000000006</v>
      </c>
      <c r="X208" s="47">
        <f t="shared" si="160"/>
        <v>47.400000000000006</v>
      </c>
      <c r="Y208" s="47">
        <f t="shared" si="161"/>
        <v>47.400000000000006</v>
      </c>
      <c r="Z208" s="47">
        <f t="shared" si="121"/>
        <v>568.79999999999995</v>
      </c>
      <c r="AA208" s="47">
        <f t="shared" si="122"/>
        <v>3981.6000000000004</v>
      </c>
      <c r="AB208" s="47">
        <f t="shared" si="123"/>
        <v>1706.3999999999996</v>
      </c>
      <c r="AC208" s="32" t="s">
        <v>727</v>
      </c>
      <c r="AD208" s="32" t="s">
        <v>2268</v>
      </c>
    </row>
    <row r="209" spans="2:30" ht="56">
      <c r="B209" s="79">
        <f t="shared" si="89"/>
        <v>203</v>
      </c>
      <c r="C209" s="55" t="s">
        <v>2567</v>
      </c>
      <c r="D209" s="35" t="s">
        <v>339</v>
      </c>
      <c r="E209" s="45" t="s">
        <v>1708</v>
      </c>
      <c r="F209" s="46">
        <v>102892</v>
      </c>
      <c r="G209" s="47">
        <v>0</v>
      </c>
      <c r="H209" s="47">
        <v>0</v>
      </c>
      <c r="I209" s="47">
        <v>0</v>
      </c>
      <c r="J209" s="47">
        <v>0</v>
      </c>
      <c r="K209" s="47">
        <v>0</v>
      </c>
      <c r="L209" s="47">
        <v>0</v>
      </c>
      <c r="M209" s="47">
        <f>SUM(G209:L209)</f>
        <v>0</v>
      </c>
      <c r="N209" s="47">
        <f t="shared" ref="N209" si="163">SUM(F209*10%)/12</f>
        <v>857.43333333333339</v>
      </c>
      <c r="O209" s="47">
        <f t="shared" si="151"/>
        <v>857.43333333333339</v>
      </c>
      <c r="P209" s="47">
        <f t="shared" si="152"/>
        <v>857.43333333333339</v>
      </c>
      <c r="Q209" s="47">
        <f t="shared" si="153"/>
        <v>857.43333333333339</v>
      </c>
      <c r="R209" s="47">
        <f t="shared" si="154"/>
        <v>857.43333333333339</v>
      </c>
      <c r="S209" s="47">
        <f t="shared" si="155"/>
        <v>857.43333333333339</v>
      </c>
      <c r="T209" s="47">
        <f t="shared" si="156"/>
        <v>857.43333333333339</v>
      </c>
      <c r="U209" s="47">
        <f t="shared" si="157"/>
        <v>857.43333333333339</v>
      </c>
      <c r="V209" s="47">
        <f t="shared" si="158"/>
        <v>857.43333333333339</v>
      </c>
      <c r="W209" s="47">
        <f t="shared" si="159"/>
        <v>857.43333333333339</v>
      </c>
      <c r="X209" s="47">
        <f t="shared" si="160"/>
        <v>857.43333333333339</v>
      </c>
      <c r="Y209" s="47">
        <f t="shared" si="161"/>
        <v>857.43333333333339</v>
      </c>
      <c r="Z209" s="47">
        <f>SUM(N209:Y209)</f>
        <v>10289.200000000001</v>
      </c>
      <c r="AA209" s="47">
        <f>SUM(M209+Z209)</f>
        <v>10289.200000000001</v>
      </c>
      <c r="AB209" s="47">
        <f t="shared" ref="AB209" si="164">SUM(F209-AA209)</f>
        <v>92602.8</v>
      </c>
      <c r="AC209" s="32" t="s">
        <v>2480</v>
      </c>
      <c r="AD209" s="32" t="s">
        <v>2269</v>
      </c>
    </row>
    <row r="210" spans="2:30" ht="56">
      <c r="B210" s="79">
        <f t="shared" si="89"/>
        <v>204</v>
      </c>
      <c r="C210" s="55" t="s">
        <v>1776</v>
      </c>
      <c r="D210" s="35" t="s">
        <v>374</v>
      </c>
      <c r="E210" s="45" t="s">
        <v>1705</v>
      </c>
      <c r="F210" s="46">
        <v>20866</v>
      </c>
      <c r="G210" s="47">
        <f>SUM(F210)*33.33/100</f>
        <v>6954.6377999999995</v>
      </c>
      <c r="H210" s="47">
        <f>SUM(F210)*33.33/100</f>
        <v>6954.6377999999995</v>
      </c>
      <c r="I210" s="47">
        <f>SUM(F210)*33.34/100</f>
        <v>6956.724400000001</v>
      </c>
      <c r="J210" s="47">
        <v>0</v>
      </c>
      <c r="K210" s="47">
        <v>0</v>
      </c>
      <c r="L210" s="47">
        <v>0</v>
      </c>
      <c r="M210" s="47">
        <f t="shared" si="131"/>
        <v>20866</v>
      </c>
      <c r="N210" s="47">
        <v>0</v>
      </c>
      <c r="O210" s="47">
        <v>0</v>
      </c>
      <c r="P210" s="47">
        <v>0</v>
      </c>
      <c r="Q210" s="47">
        <v>0</v>
      </c>
      <c r="R210" s="47">
        <v>0</v>
      </c>
      <c r="S210" s="47">
        <v>0</v>
      </c>
      <c r="T210" s="47">
        <v>0</v>
      </c>
      <c r="U210" s="47">
        <v>0</v>
      </c>
      <c r="V210" s="47">
        <v>0</v>
      </c>
      <c r="W210" s="47">
        <v>0</v>
      </c>
      <c r="X210" s="47">
        <v>0</v>
      </c>
      <c r="Y210" s="47">
        <v>0</v>
      </c>
      <c r="Z210" s="47">
        <f t="shared" si="121"/>
        <v>0</v>
      </c>
      <c r="AA210" s="47">
        <f t="shared" si="122"/>
        <v>20866</v>
      </c>
      <c r="AB210" s="47">
        <f t="shared" si="123"/>
        <v>0</v>
      </c>
      <c r="AC210" s="32" t="s">
        <v>728</v>
      </c>
      <c r="AD210" s="32" t="s">
        <v>2268</v>
      </c>
    </row>
    <row r="211" spans="2:30" ht="56">
      <c r="B211" s="79">
        <f t="shared" si="89"/>
        <v>205</v>
      </c>
      <c r="C211" s="55" t="s">
        <v>2244</v>
      </c>
      <c r="D211" s="35" t="s">
        <v>374</v>
      </c>
      <c r="E211" s="45" t="s">
        <v>1706</v>
      </c>
      <c r="F211" s="46">
        <v>31320</v>
      </c>
      <c r="G211" s="47">
        <v>0</v>
      </c>
      <c r="H211" s="47">
        <v>0</v>
      </c>
      <c r="I211" s="47">
        <v>0</v>
      </c>
      <c r="J211" s="47">
        <v>0</v>
      </c>
      <c r="K211" s="47">
        <v>0</v>
      </c>
      <c r="L211" s="47">
        <v>10438.959999999999</v>
      </c>
      <c r="M211" s="47">
        <f t="shared" si="131"/>
        <v>10438.959999999999</v>
      </c>
      <c r="N211" s="47">
        <f t="shared" ref="N211:N219" si="165">SUM(F211*33.33%)/12</f>
        <v>869.91300000000001</v>
      </c>
      <c r="O211" s="47">
        <f t="shared" ref="O211:O219" si="166">SUM(F211*33.33%)/12</f>
        <v>869.91300000000001</v>
      </c>
      <c r="P211" s="47">
        <f t="shared" ref="P211:P219" si="167">SUM(F211*33.33%)/12</f>
        <v>869.91300000000001</v>
      </c>
      <c r="Q211" s="47">
        <f t="shared" ref="Q211:Q219" si="168">SUM(F211*33.33%)/12</f>
        <v>869.91300000000001</v>
      </c>
      <c r="R211" s="47">
        <f t="shared" ref="R211:R219" si="169">SUM(F211*33.33%)/12</f>
        <v>869.91300000000001</v>
      </c>
      <c r="S211" s="47">
        <f t="shared" ref="S211:S219" si="170">SUM(F211*33.33%)/12</f>
        <v>869.91300000000001</v>
      </c>
      <c r="T211" s="47">
        <f t="shared" ref="T211:T219" si="171">SUM(F211*33.33%)/12</f>
        <v>869.91300000000001</v>
      </c>
      <c r="U211" s="47">
        <f t="shared" ref="U211:U243" si="172">SUM(F211*33.33%)/12</f>
        <v>869.91300000000001</v>
      </c>
      <c r="V211" s="47">
        <f t="shared" ref="V211:V243" si="173">SUM(F211*33.33%)/12</f>
        <v>869.91300000000001</v>
      </c>
      <c r="W211" s="47">
        <f t="shared" ref="W211:W243" si="174">SUM(F211*33.33%)/12</f>
        <v>869.91300000000001</v>
      </c>
      <c r="X211" s="47">
        <f t="shared" ref="X211:X243" si="175">SUM(F211*33.33%)/12</f>
        <v>869.91300000000001</v>
      </c>
      <c r="Y211" s="47">
        <f t="shared" ref="Y211:Y253" si="176">SUM(F211*33.33%)/12</f>
        <v>869.91300000000001</v>
      </c>
      <c r="Z211" s="47">
        <f t="shared" si="121"/>
        <v>10438.956000000004</v>
      </c>
      <c r="AA211" s="47">
        <f t="shared" si="122"/>
        <v>20877.916000000005</v>
      </c>
      <c r="AB211" s="47">
        <f t="shared" si="123"/>
        <v>10442.083999999995</v>
      </c>
      <c r="AC211" s="32" t="s">
        <v>2188</v>
      </c>
      <c r="AD211" s="32" t="s">
        <v>2341</v>
      </c>
    </row>
    <row r="212" spans="2:30" ht="56">
      <c r="B212" s="79">
        <f t="shared" ref="B212:B275" si="177">B211+1</f>
        <v>206</v>
      </c>
      <c r="C212" s="55" t="s">
        <v>2245</v>
      </c>
      <c r="D212" s="35" t="s">
        <v>374</v>
      </c>
      <c r="E212" s="45" t="s">
        <v>1708</v>
      </c>
      <c r="F212" s="46">
        <v>31320</v>
      </c>
      <c r="G212" s="47">
        <v>0</v>
      </c>
      <c r="H212" s="47">
        <v>0</v>
      </c>
      <c r="I212" s="47">
        <v>0</v>
      </c>
      <c r="J212" s="47">
        <v>0</v>
      </c>
      <c r="K212" s="47">
        <v>0</v>
      </c>
      <c r="L212" s="47">
        <v>10438.959999999999</v>
      </c>
      <c r="M212" s="47">
        <f t="shared" si="131"/>
        <v>10438.959999999999</v>
      </c>
      <c r="N212" s="47">
        <f t="shared" si="165"/>
        <v>869.91300000000001</v>
      </c>
      <c r="O212" s="47">
        <f t="shared" si="166"/>
        <v>869.91300000000001</v>
      </c>
      <c r="P212" s="47">
        <f t="shared" si="167"/>
        <v>869.91300000000001</v>
      </c>
      <c r="Q212" s="47">
        <f t="shared" si="168"/>
        <v>869.91300000000001</v>
      </c>
      <c r="R212" s="47">
        <f t="shared" si="169"/>
        <v>869.91300000000001</v>
      </c>
      <c r="S212" s="47">
        <f t="shared" si="170"/>
        <v>869.91300000000001</v>
      </c>
      <c r="T212" s="47">
        <f t="shared" si="171"/>
        <v>869.91300000000001</v>
      </c>
      <c r="U212" s="47">
        <f t="shared" si="172"/>
        <v>869.91300000000001</v>
      </c>
      <c r="V212" s="47">
        <f t="shared" si="173"/>
        <v>869.91300000000001</v>
      </c>
      <c r="W212" s="47">
        <f t="shared" si="174"/>
        <v>869.91300000000001</v>
      </c>
      <c r="X212" s="47">
        <f t="shared" si="175"/>
        <v>869.91300000000001</v>
      </c>
      <c r="Y212" s="47">
        <f t="shared" si="176"/>
        <v>869.91300000000001</v>
      </c>
      <c r="Z212" s="47">
        <f t="shared" si="121"/>
        <v>10438.956000000004</v>
      </c>
      <c r="AA212" s="47">
        <f t="shared" si="122"/>
        <v>20877.916000000005</v>
      </c>
      <c r="AB212" s="47">
        <f t="shared" si="123"/>
        <v>10442.083999999995</v>
      </c>
      <c r="AC212" s="32" t="s">
        <v>2189</v>
      </c>
      <c r="AD212" s="32" t="s">
        <v>2283</v>
      </c>
    </row>
    <row r="213" spans="2:30" ht="56">
      <c r="B213" s="79">
        <f t="shared" si="177"/>
        <v>207</v>
      </c>
      <c r="C213" s="55" t="s">
        <v>2490</v>
      </c>
      <c r="D213" s="35" t="s">
        <v>374</v>
      </c>
      <c r="E213" s="45" t="s">
        <v>1706</v>
      </c>
      <c r="F213" s="46">
        <v>31320</v>
      </c>
      <c r="G213" s="47">
        <v>0</v>
      </c>
      <c r="H213" s="47">
        <v>0</v>
      </c>
      <c r="I213" s="47">
        <v>0</v>
      </c>
      <c r="J213" s="47">
        <v>0</v>
      </c>
      <c r="K213" s="47">
        <v>0</v>
      </c>
      <c r="L213" s="47">
        <v>10438.959999999999</v>
      </c>
      <c r="M213" s="47">
        <f t="shared" si="131"/>
        <v>10438.959999999999</v>
      </c>
      <c r="N213" s="47">
        <f t="shared" si="165"/>
        <v>869.91300000000001</v>
      </c>
      <c r="O213" s="47">
        <f t="shared" si="166"/>
        <v>869.91300000000001</v>
      </c>
      <c r="P213" s="47">
        <f t="shared" si="167"/>
        <v>869.91300000000001</v>
      </c>
      <c r="Q213" s="47">
        <f t="shared" si="168"/>
        <v>869.91300000000001</v>
      </c>
      <c r="R213" s="47">
        <f t="shared" si="169"/>
        <v>869.91300000000001</v>
      </c>
      <c r="S213" s="47">
        <f t="shared" si="170"/>
        <v>869.91300000000001</v>
      </c>
      <c r="T213" s="47">
        <f t="shared" si="171"/>
        <v>869.91300000000001</v>
      </c>
      <c r="U213" s="47">
        <f t="shared" si="172"/>
        <v>869.91300000000001</v>
      </c>
      <c r="V213" s="47">
        <f t="shared" si="173"/>
        <v>869.91300000000001</v>
      </c>
      <c r="W213" s="47">
        <f t="shared" si="174"/>
        <v>869.91300000000001</v>
      </c>
      <c r="X213" s="47">
        <f t="shared" si="175"/>
        <v>869.91300000000001</v>
      </c>
      <c r="Y213" s="47">
        <f t="shared" si="176"/>
        <v>869.91300000000001</v>
      </c>
      <c r="Z213" s="47">
        <f t="shared" si="121"/>
        <v>10438.956000000004</v>
      </c>
      <c r="AA213" s="47">
        <f t="shared" si="122"/>
        <v>20877.916000000005</v>
      </c>
      <c r="AB213" s="47">
        <f t="shared" si="123"/>
        <v>10442.083999999995</v>
      </c>
      <c r="AC213" s="32" t="s">
        <v>2190</v>
      </c>
      <c r="AD213" s="32" t="s">
        <v>2308</v>
      </c>
    </row>
    <row r="214" spans="2:30" ht="56">
      <c r="B214" s="79">
        <f t="shared" si="177"/>
        <v>208</v>
      </c>
      <c r="C214" s="55" t="s">
        <v>2246</v>
      </c>
      <c r="D214" s="35" t="s">
        <v>374</v>
      </c>
      <c r="E214" s="45" t="s">
        <v>1708</v>
      </c>
      <c r="F214" s="46">
        <v>31320</v>
      </c>
      <c r="G214" s="47">
        <v>0</v>
      </c>
      <c r="H214" s="47">
        <v>0</v>
      </c>
      <c r="I214" s="47">
        <v>0</v>
      </c>
      <c r="J214" s="47">
        <v>0</v>
      </c>
      <c r="K214" s="47">
        <v>0</v>
      </c>
      <c r="L214" s="47">
        <v>10438.959999999999</v>
      </c>
      <c r="M214" s="47">
        <f t="shared" si="131"/>
        <v>10438.959999999999</v>
      </c>
      <c r="N214" s="47">
        <f t="shared" si="165"/>
        <v>869.91300000000001</v>
      </c>
      <c r="O214" s="47">
        <f t="shared" si="166"/>
        <v>869.91300000000001</v>
      </c>
      <c r="P214" s="47">
        <f t="shared" si="167"/>
        <v>869.91300000000001</v>
      </c>
      <c r="Q214" s="47">
        <f t="shared" si="168"/>
        <v>869.91300000000001</v>
      </c>
      <c r="R214" s="47">
        <f t="shared" si="169"/>
        <v>869.91300000000001</v>
      </c>
      <c r="S214" s="47">
        <f t="shared" si="170"/>
        <v>869.91300000000001</v>
      </c>
      <c r="T214" s="47">
        <f t="shared" si="171"/>
        <v>869.91300000000001</v>
      </c>
      <c r="U214" s="47">
        <f t="shared" si="172"/>
        <v>869.91300000000001</v>
      </c>
      <c r="V214" s="47">
        <f t="shared" si="173"/>
        <v>869.91300000000001</v>
      </c>
      <c r="W214" s="47">
        <f t="shared" si="174"/>
        <v>869.91300000000001</v>
      </c>
      <c r="X214" s="47">
        <f t="shared" si="175"/>
        <v>869.91300000000001</v>
      </c>
      <c r="Y214" s="47">
        <f t="shared" si="176"/>
        <v>869.91300000000001</v>
      </c>
      <c r="Z214" s="47">
        <f t="shared" si="121"/>
        <v>10438.956000000004</v>
      </c>
      <c r="AA214" s="47">
        <f t="shared" si="122"/>
        <v>20877.916000000005</v>
      </c>
      <c r="AB214" s="47">
        <f t="shared" si="123"/>
        <v>10442.083999999995</v>
      </c>
      <c r="AC214" s="32" t="s">
        <v>2191</v>
      </c>
      <c r="AD214" s="32" t="s">
        <v>2277</v>
      </c>
    </row>
    <row r="215" spans="2:30" ht="56">
      <c r="B215" s="79">
        <f t="shared" si="177"/>
        <v>209</v>
      </c>
      <c r="C215" s="55" t="s">
        <v>2621</v>
      </c>
      <c r="D215" s="35" t="s">
        <v>374</v>
      </c>
      <c r="E215" s="64" t="s">
        <v>1706</v>
      </c>
      <c r="F215" s="46">
        <v>19050.68</v>
      </c>
      <c r="G215" s="47">
        <v>0</v>
      </c>
      <c r="H215" s="47">
        <v>0</v>
      </c>
      <c r="I215" s="47">
        <v>0</v>
      </c>
      <c r="J215" s="47">
        <v>0</v>
      </c>
      <c r="K215" s="47">
        <v>0</v>
      </c>
      <c r="L215" s="47">
        <v>0</v>
      </c>
      <c r="M215" s="47">
        <f t="shared" si="131"/>
        <v>0</v>
      </c>
      <c r="N215" s="47">
        <f t="shared" si="165"/>
        <v>529.13263700000005</v>
      </c>
      <c r="O215" s="47">
        <f t="shared" si="166"/>
        <v>529.13263700000005</v>
      </c>
      <c r="P215" s="47">
        <f t="shared" si="167"/>
        <v>529.13263700000005</v>
      </c>
      <c r="Q215" s="47">
        <f t="shared" si="168"/>
        <v>529.13263700000005</v>
      </c>
      <c r="R215" s="47">
        <f t="shared" si="169"/>
        <v>529.13263700000005</v>
      </c>
      <c r="S215" s="47">
        <f t="shared" si="170"/>
        <v>529.13263700000005</v>
      </c>
      <c r="T215" s="47">
        <f t="shared" si="171"/>
        <v>529.13263700000005</v>
      </c>
      <c r="U215" s="47">
        <f t="shared" si="172"/>
        <v>529.13263700000005</v>
      </c>
      <c r="V215" s="47">
        <f t="shared" si="173"/>
        <v>529.13263700000005</v>
      </c>
      <c r="W215" s="47">
        <f t="shared" si="174"/>
        <v>529.13263700000005</v>
      </c>
      <c r="X215" s="47">
        <f t="shared" si="175"/>
        <v>529.13263700000005</v>
      </c>
      <c r="Y215" s="47">
        <f t="shared" si="176"/>
        <v>529.13263700000005</v>
      </c>
      <c r="Z215" s="47">
        <f t="shared" si="121"/>
        <v>6349.5916439999992</v>
      </c>
      <c r="AA215" s="47">
        <f t="shared" si="122"/>
        <v>6349.5916439999992</v>
      </c>
      <c r="AB215" s="47">
        <f t="shared" si="123"/>
        <v>12701.088356</v>
      </c>
      <c r="AC215" s="32" t="s">
        <v>2430</v>
      </c>
      <c r="AD215" s="32" t="s">
        <v>2334</v>
      </c>
    </row>
    <row r="216" spans="2:30" ht="56">
      <c r="B216" s="79">
        <f t="shared" si="177"/>
        <v>210</v>
      </c>
      <c r="C216" s="55" t="s">
        <v>2622</v>
      </c>
      <c r="D216" s="35" t="s">
        <v>374</v>
      </c>
      <c r="E216" s="64" t="s">
        <v>1706</v>
      </c>
      <c r="F216" s="46">
        <v>19050.68</v>
      </c>
      <c r="G216" s="47">
        <v>0</v>
      </c>
      <c r="H216" s="47">
        <v>0</v>
      </c>
      <c r="I216" s="47">
        <v>0</v>
      </c>
      <c r="J216" s="47">
        <v>0</v>
      </c>
      <c r="K216" s="47">
        <v>0</v>
      </c>
      <c r="L216" s="47">
        <v>0</v>
      </c>
      <c r="M216" s="47">
        <f t="shared" si="131"/>
        <v>0</v>
      </c>
      <c r="N216" s="47">
        <f t="shared" si="165"/>
        <v>529.13263700000005</v>
      </c>
      <c r="O216" s="47">
        <f t="shared" si="166"/>
        <v>529.13263700000005</v>
      </c>
      <c r="P216" s="47">
        <f t="shared" si="167"/>
        <v>529.13263700000005</v>
      </c>
      <c r="Q216" s="47">
        <f t="shared" si="168"/>
        <v>529.13263700000005</v>
      </c>
      <c r="R216" s="47">
        <f t="shared" si="169"/>
        <v>529.13263700000005</v>
      </c>
      <c r="S216" s="47">
        <f t="shared" si="170"/>
        <v>529.13263700000005</v>
      </c>
      <c r="T216" s="47">
        <f t="shared" si="171"/>
        <v>529.13263700000005</v>
      </c>
      <c r="U216" s="47">
        <f t="shared" si="172"/>
        <v>529.13263700000005</v>
      </c>
      <c r="V216" s="47">
        <f t="shared" si="173"/>
        <v>529.13263700000005</v>
      </c>
      <c r="W216" s="47">
        <f t="shared" si="174"/>
        <v>529.13263700000005</v>
      </c>
      <c r="X216" s="47">
        <f t="shared" si="175"/>
        <v>529.13263700000005</v>
      </c>
      <c r="Y216" s="47">
        <f t="shared" si="176"/>
        <v>529.13263700000005</v>
      </c>
      <c r="Z216" s="47">
        <f t="shared" si="121"/>
        <v>6349.5916439999992</v>
      </c>
      <c r="AA216" s="47">
        <f t="shared" si="122"/>
        <v>6349.5916439999992</v>
      </c>
      <c r="AB216" s="47">
        <f t="shared" si="123"/>
        <v>12701.088356</v>
      </c>
      <c r="AC216" s="32" t="s">
        <v>2431</v>
      </c>
      <c r="AD216" s="32" t="s">
        <v>2310</v>
      </c>
    </row>
    <row r="217" spans="2:30" ht="56">
      <c r="B217" s="79">
        <f t="shared" si="177"/>
        <v>211</v>
      </c>
      <c r="C217" s="55" t="s">
        <v>2623</v>
      </c>
      <c r="D217" s="35" t="s">
        <v>374</v>
      </c>
      <c r="E217" s="64" t="s">
        <v>1706</v>
      </c>
      <c r="F217" s="46">
        <v>19050.68</v>
      </c>
      <c r="G217" s="47">
        <v>0</v>
      </c>
      <c r="H217" s="47">
        <v>0</v>
      </c>
      <c r="I217" s="47">
        <v>0</v>
      </c>
      <c r="J217" s="47">
        <v>0</v>
      </c>
      <c r="K217" s="47">
        <v>0</v>
      </c>
      <c r="L217" s="47">
        <v>0</v>
      </c>
      <c r="M217" s="47">
        <f t="shared" si="131"/>
        <v>0</v>
      </c>
      <c r="N217" s="47">
        <f t="shared" si="165"/>
        <v>529.13263700000005</v>
      </c>
      <c r="O217" s="47">
        <f t="shared" si="166"/>
        <v>529.13263700000005</v>
      </c>
      <c r="P217" s="47">
        <f t="shared" si="167"/>
        <v>529.13263700000005</v>
      </c>
      <c r="Q217" s="47">
        <f t="shared" si="168"/>
        <v>529.13263700000005</v>
      </c>
      <c r="R217" s="47">
        <f t="shared" si="169"/>
        <v>529.13263700000005</v>
      </c>
      <c r="S217" s="47">
        <f t="shared" si="170"/>
        <v>529.13263700000005</v>
      </c>
      <c r="T217" s="47">
        <f t="shared" si="171"/>
        <v>529.13263700000005</v>
      </c>
      <c r="U217" s="47">
        <f t="shared" si="172"/>
        <v>529.13263700000005</v>
      </c>
      <c r="V217" s="47">
        <f t="shared" si="173"/>
        <v>529.13263700000005</v>
      </c>
      <c r="W217" s="47">
        <f t="shared" si="174"/>
        <v>529.13263700000005</v>
      </c>
      <c r="X217" s="47">
        <f t="shared" si="175"/>
        <v>529.13263700000005</v>
      </c>
      <c r="Y217" s="47">
        <f t="shared" si="176"/>
        <v>529.13263700000005</v>
      </c>
      <c r="Z217" s="47">
        <f t="shared" si="121"/>
        <v>6349.5916439999992</v>
      </c>
      <c r="AA217" s="47">
        <f t="shared" si="122"/>
        <v>6349.5916439999992</v>
      </c>
      <c r="AB217" s="47">
        <f t="shared" si="123"/>
        <v>12701.088356</v>
      </c>
      <c r="AC217" s="32" t="s">
        <v>2432</v>
      </c>
      <c r="AD217" s="32" t="s">
        <v>2286</v>
      </c>
    </row>
    <row r="218" spans="2:30" ht="56">
      <c r="B218" s="79">
        <f t="shared" si="177"/>
        <v>212</v>
      </c>
      <c r="C218" s="55" t="s">
        <v>2624</v>
      </c>
      <c r="D218" s="35" t="s">
        <v>374</v>
      </c>
      <c r="E218" s="64" t="s">
        <v>1706</v>
      </c>
      <c r="F218" s="46">
        <v>19050.68</v>
      </c>
      <c r="G218" s="47">
        <v>0</v>
      </c>
      <c r="H218" s="47">
        <v>0</v>
      </c>
      <c r="I218" s="47">
        <v>0</v>
      </c>
      <c r="J218" s="47">
        <v>0</v>
      </c>
      <c r="K218" s="47">
        <v>0</v>
      </c>
      <c r="L218" s="47">
        <v>0</v>
      </c>
      <c r="M218" s="47">
        <f t="shared" si="131"/>
        <v>0</v>
      </c>
      <c r="N218" s="47">
        <f t="shared" si="165"/>
        <v>529.13263700000005</v>
      </c>
      <c r="O218" s="47">
        <f t="shared" si="166"/>
        <v>529.13263700000005</v>
      </c>
      <c r="P218" s="47">
        <f t="shared" si="167"/>
        <v>529.13263700000005</v>
      </c>
      <c r="Q218" s="47">
        <f t="shared" si="168"/>
        <v>529.13263700000005</v>
      </c>
      <c r="R218" s="47">
        <f t="shared" si="169"/>
        <v>529.13263700000005</v>
      </c>
      <c r="S218" s="47">
        <f t="shared" si="170"/>
        <v>529.13263700000005</v>
      </c>
      <c r="T218" s="47">
        <f t="shared" si="171"/>
        <v>529.13263700000005</v>
      </c>
      <c r="U218" s="47">
        <f t="shared" si="172"/>
        <v>529.13263700000005</v>
      </c>
      <c r="V218" s="47">
        <f t="shared" si="173"/>
        <v>529.13263700000005</v>
      </c>
      <c r="W218" s="47">
        <f t="shared" si="174"/>
        <v>529.13263700000005</v>
      </c>
      <c r="X218" s="47">
        <f t="shared" si="175"/>
        <v>529.13263700000005</v>
      </c>
      <c r="Y218" s="47">
        <f t="shared" si="176"/>
        <v>529.13263700000005</v>
      </c>
      <c r="Z218" s="47">
        <f t="shared" si="121"/>
        <v>6349.5916439999992</v>
      </c>
      <c r="AA218" s="47">
        <f t="shared" si="122"/>
        <v>6349.5916439999992</v>
      </c>
      <c r="AB218" s="47">
        <f t="shared" si="123"/>
        <v>12701.088356</v>
      </c>
      <c r="AC218" s="32" t="s">
        <v>2433</v>
      </c>
      <c r="AD218" s="32" t="s">
        <v>2337</v>
      </c>
    </row>
    <row r="219" spans="2:30" ht="56">
      <c r="B219" s="79">
        <f t="shared" si="177"/>
        <v>213</v>
      </c>
      <c r="C219" s="55" t="s">
        <v>2625</v>
      </c>
      <c r="D219" s="35" t="s">
        <v>374</v>
      </c>
      <c r="E219" s="45" t="s">
        <v>1707</v>
      </c>
      <c r="F219" s="46">
        <v>19050.68</v>
      </c>
      <c r="G219" s="47">
        <v>0</v>
      </c>
      <c r="H219" s="47">
        <v>0</v>
      </c>
      <c r="I219" s="47">
        <v>0</v>
      </c>
      <c r="J219" s="47">
        <v>0</v>
      </c>
      <c r="K219" s="47">
        <v>0</v>
      </c>
      <c r="L219" s="47">
        <v>0</v>
      </c>
      <c r="M219" s="47">
        <f t="shared" si="131"/>
        <v>0</v>
      </c>
      <c r="N219" s="47">
        <f t="shared" si="165"/>
        <v>529.13263700000005</v>
      </c>
      <c r="O219" s="47">
        <f t="shared" si="166"/>
        <v>529.13263700000005</v>
      </c>
      <c r="P219" s="47">
        <f t="shared" si="167"/>
        <v>529.13263700000005</v>
      </c>
      <c r="Q219" s="47">
        <f t="shared" si="168"/>
        <v>529.13263700000005</v>
      </c>
      <c r="R219" s="47">
        <f t="shared" si="169"/>
        <v>529.13263700000005</v>
      </c>
      <c r="S219" s="47">
        <f t="shared" si="170"/>
        <v>529.13263700000005</v>
      </c>
      <c r="T219" s="47">
        <f t="shared" si="171"/>
        <v>529.13263700000005</v>
      </c>
      <c r="U219" s="47">
        <f t="shared" si="172"/>
        <v>529.13263700000005</v>
      </c>
      <c r="V219" s="47">
        <f t="shared" si="173"/>
        <v>529.13263700000005</v>
      </c>
      <c r="W219" s="47">
        <f t="shared" si="174"/>
        <v>529.13263700000005</v>
      </c>
      <c r="X219" s="47">
        <f t="shared" si="175"/>
        <v>529.13263700000005</v>
      </c>
      <c r="Y219" s="47">
        <f t="shared" si="176"/>
        <v>529.13263700000005</v>
      </c>
      <c r="Z219" s="47">
        <f t="shared" si="121"/>
        <v>6349.5916439999992</v>
      </c>
      <c r="AA219" s="47">
        <f t="shared" si="122"/>
        <v>6349.5916439999992</v>
      </c>
      <c r="AB219" s="47">
        <f t="shared" si="123"/>
        <v>12701.088356</v>
      </c>
      <c r="AC219" s="32" t="s">
        <v>2434</v>
      </c>
      <c r="AD219" s="32" t="s">
        <v>2364</v>
      </c>
    </row>
    <row r="220" spans="2:30" ht="56">
      <c r="B220" s="79">
        <f t="shared" si="177"/>
        <v>214</v>
      </c>
      <c r="C220" s="55" t="s">
        <v>2425</v>
      </c>
      <c r="D220" s="35" t="s">
        <v>374</v>
      </c>
      <c r="E220" s="45" t="s">
        <v>1708</v>
      </c>
      <c r="F220" s="46">
        <v>19050.68</v>
      </c>
      <c r="G220" s="47">
        <v>0</v>
      </c>
      <c r="H220" s="47">
        <v>0</v>
      </c>
      <c r="I220" s="47">
        <v>0</v>
      </c>
      <c r="J220" s="47">
        <v>0</v>
      </c>
      <c r="K220" s="47">
        <v>0</v>
      </c>
      <c r="L220" s="47">
        <v>0</v>
      </c>
      <c r="M220" s="47">
        <f t="shared" si="131"/>
        <v>0</v>
      </c>
      <c r="N220" s="47">
        <f t="shared" ref="N220:N243" si="178">SUM(F220*33.33%)/12</f>
        <v>529.13263700000005</v>
      </c>
      <c r="O220" s="47">
        <f t="shared" ref="O220:O243" si="179">SUM(F220*33.33%)/12</f>
        <v>529.13263700000005</v>
      </c>
      <c r="P220" s="47">
        <f t="shared" ref="P220:P243" si="180">SUM(F220*33.33%)/12</f>
        <v>529.13263700000005</v>
      </c>
      <c r="Q220" s="47">
        <f t="shared" ref="Q220:Q243" si="181">SUM(F220*33.33%)/12</f>
        <v>529.13263700000005</v>
      </c>
      <c r="R220" s="47">
        <f t="shared" ref="R220:R243" si="182">SUM(F220*33.33%)/12</f>
        <v>529.13263700000005</v>
      </c>
      <c r="S220" s="47">
        <f t="shared" ref="S220:S243" si="183">SUM(F220*33.33%)/12</f>
        <v>529.13263700000005</v>
      </c>
      <c r="T220" s="47">
        <f t="shared" ref="T220:T243" si="184">SUM(F220*33.33%)/12</f>
        <v>529.13263700000005</v>
      </c>
      <c r="U220" s="47">
        <f t="shared" si="172"/>
        <v>529.13263700000005</v>
      </c>
      <c r="V220" s="47">
        <f t="shared" si="173"/>
        <v>529.13263700000005</v>
      </c>
      <c r="W220" s="47">
        <f t="shared" si="174"/>
        <v>529.13263700000005</v>
      </c>
      <c r="X220" s="47">
        <f t="shared" si="175"/>
        <v>529.13263700000005</v>
      </c>
      <c r="Y220" s="47">
        <f t="shared" si="176"/>
        <v>529.13263700000005</v>
      </c>
      <c r="Z220" s="47">
        <f t="shared" si="121"/>
        <v>6349.5916439999992</v>
      </c>
      <c r="AA220" s="47">
        <f t="shared" si="122"/>
        <v>6349.5916439999992</v>
      </c>
      <c r="AB220" s="47">
        <f t="shared" si="123"/>
        <v>12701.088356</v>
      </c>
      <c r="AC220" s="32" t="s">
        <v>2435</v>
      </c>
      <c r="AD220" s="32" t="s">
        <v>2325</v>
      </c>
    </row>
    <row r="221" spans="2:30" ht="56">
      <c r="B221" s="79">
        <f t="shared" si="177"/>
        <v>215</v>
      </c>
      <c r="C221" s="55" t="s">
        <v>2626</v>
      </c>
      <c r="D221" s="35" t="s">
        <v>374</v>
      </c>
      <c r="E221" s="45" t="s">
        <v>1705</v>
      </c>
      <c r="F221" s="46">
        <v>19050.68</v>
      </c>
      <c r="G221" s="47">
        <v>0</v>
      </c>
      <c r="H221" s="47">
        <v>0</v>
      </c>
      <c r="I221" s="47">
        <v>0</v>
      </c>
      <c r="J221" s="47">
        <v>0</v>
      </c>
      <c r="K221" s="47">
        <v>0</v>
      </c>
      <c r="L221" s="47">
        <v>0</v>
      </c>
      <c r="M221" s="47">
        <f t="shared" si="131"/>
        <v>0</v>
      </c>
      <c r="N221" s="47">
        <f t="shared" si="178"/>
        <v>529.13263700000005</v>
      </c>
      <c r="O221" s="47">
        <f t="shared" si="179"/>
        <v>529.13263700000005</v>
      </c>
      <c r="P221" s="47">
        <f t="shared" si="180"/>
        <v>529.13263700000005</v>
      </c>
      <c r="Q221" s="47">
        <f t="shared" si="181"/>
        <v>529.13263700000005</v>
      </c>
      <c r="R221" s="47">
        <f t="shared" si="182"/>
        <v>529.13263700000005</v>
      </c>
      <c r="S221" s="47">
        <f t="shared" si="183"/>
        <v>529.13263700000005</v>
      </c>
      <c r="T221" s="47">
        <f t="shared" si="184"/>
        <v>529.13263700000005</v>
      </c>
      <c r="U221" s="47">
        <f t="shared" si="172"/>
        <v>529.13263700000005</v>
      </c>
      <c r="V221" s="47">
        <f t="shared" si="173"/>
        <v>529.13263700000005</v>
      </c>
      <c r="W221" s="47">
        <f t="shared" si="174"/>
        <v>529.13263700000005</v>
      </c>
      <c r="X221" s="47">
        <f t="shared" si="175"/>
        <v>529.13263700000005</v>
      </c>
      <c r="Y221" s="47">
        <f t="shared" si="176"/>
        <v>529.13263700000005</v>
      </c>
      <c r="Z221" s="47">
        <f t="shared" si="121"/>
        <v>6349.5916439999992</v>
      </c>
      <c r="AA221" s="47">
        <f t="shared" si="122"/>
        <v>6349.5916439999992</v>
      </c>
      <c r="AB221" s="47">
        <f t="shared" si="123"/>
        <v>12701.088356</v>
      </c>
      <c r="AC221" s="32" t="s">
        <v>2436</v>
      </c>
      <c r="AD221" s="32" t="s">
        <v>2273</v>
      </c>
    </row>
    <row r="222" spans="2:30" ht="56">
      <c r="B222" s="79">
        <f t="shared" si="177"/>
        <v>216</v>
      </c>
      <c r="C222" s="55" t="s">
        <v>2627</v>
      </c>
      <c r="D222" s="35" t="s">
        <v>374</v>
      </c>
      <c r="E222" s="45" t="s">
        <v>1707</v>
      </c>
      <c r="F222" s="46">
        <v>19050.68</v>
      </c>
      <c r="G222" s="47">
        <v>0</v>
      </c>
      <c r="H222" s="47">
        <v>0</v>
      </c>
      <c r="I222" s="47">
        <v>0</v>
      </c>
      <c r="J222" s="47">
        <v>0</v>
      </c>
      <c r="K222" s="47">
        <v>0</v>
      </c>
      <c r="L222" s="47">
        <v>0</v>
      </c>
      <c r="M222" s="47">
        <f t="shared" si="131"/>
        <v>0</v>
      </c>
      <c r="N222" s="47">
        <f t="shared" si="178"/>
        <v>529.13263700000005</v>
      </c>
      <c r="O222" s="47">
        <f t="shared" si="179"/>
        <v>529.13263700000005</v>
      </c>
      <c r="P222" s="47">
        <f t="shared" si="180"/>
        <v>529.13263700000005</v>
      </c>
      <c r="Q222" s="47">
        <f t="shared" si="181"/>
        <v>529.13263700000005</v>
      </c>
      <c r="R222" s="47">
        <f t="shared" si="182"/>
        <v>529.13263700000005</v>
      </c>
      <c r="S222" s="47">
        <f t="shared" si="183"/>
        <v>529.13263700000005</v>
      </c>
      <c r="T222" s="47">
        <f t="shared" si="184"/>
        <v>529.13263700000005</v>
      </c>
      <c r="U222" s="47">
        <f t="shared" si="172"/>
        <v>529.13263700000005</v>
      </c>
      <c r="V222" s="47">
        <f t="shared" si="173"/>
        <v>529.13263700000005</v>
      </c>
      <c r="W222" s="47">
        <f t="shared" si="174"/>
        <v>529.13263700000005</v>
      </c>
      <c r="X222" s="47">
        <f t="shared" si="175"/>
        <v>529.13263700000005</v>
      </c>
      <c r="Y222" s="47">
        <f t="shared" si="176"/>
        <v>529.13263700000005</v>
      </c>
      <c r="Z222" s="47">
        <f t="shared" si="121"/>
        <v>6349.5916439999992</v>
      </c>
      <c r="AA222" s="47">
        <f t="shared" si="122"/>
        <v>6349.5916439999992</v>
      </c>
      <c r="AB222" s="47">
        <f t="shared" si="123"/>
        <v>12701.088356</v>
      </c>
      <c r="AC222" s="32" t="s">
        <v>2437</v>
      </c>
      <c r="AD222" s="32" t="s">
        <v>2311</v>
      </c>
    </row>
    <row r="223" spans="2:30" ht="56">
      <c r="B223" s="79">
        <f t="shared" si="177"/>
        <v>217</v>
      </c>
      <c r="C223" s="55" t="s">
        <v>2628</v>
      </c>
      <c r="D223" s="35" t="s">
        <v>374</v>
      </c>
      <c r="E223" s="45" t="s">
        <v>1705</v>
      </c>
      <c r="F223" s="46">
        <v>19050.68</v>
      </c>
      <c r="G223" s="47">
        <v>0</v>
      </c>
      <c r="H223" s="47">
        <v>0</v>
      </c>
      <c r="I223" s="47">
        <v>0</v>
      </c>
      <c r="J223" s="47">
        <v>0</v>
      </c>
      <c r="K223" s="47">
        <v>0</v>
      </c>
      <c r="L223" s="47">
        <v>0</v>
      </c>
      <c r="M223" s="47">
        <f t="shared" si="131"/>
        <v>0</v>
      </c>
      <c r="N223" s="47">
        <f t="shared" si="178"/>
        <v>529.13263700000005</v>
      </c>
      <c r="O223" s="47">
        <f t="shared" si="179"/>
        <v>529.13263700000005</v>
      </c>
      <c r="P223" s="47">
        <f t="shared" si="180"/>
        <v>529.13263700000005</v>
      </c>
      <c r="Q223" s="47">
        <f t="shared" si="181"/>
        <v>529.13263700000005</v>
      </c>
      <c r="R223" s="47">
        <f t="shared" si="182"/>
        <v>529.13263700000005</v>
      </c>
      <c r="S223" s="47">
        <f t="shared" si="183"/>
        <v>529.13263700000005</v>
      </c>
      <c r="T223" s="47">
        <f t="shared" si="184"/>
        <v>529.13263700000005</v>
      </c>
      <c r="U223" s="47">
        <f t="shared" si="172"/>
        <v>529.13263700000005</v>
      </c>
      <c r="V223" s="47">
        <f t="shared" si="173"/>
        <v>529.13263700000005</v>
      </c>
      <c r="W223" s="47">
        <f t="shared" si="174"/>
        <v>529.13263700000005</v>
      </c>
      <c r="X223" s="47">
        <f t="shared" si="175"/>
        <v>529.13263700000005</v>
      </c>
      <c r="Y223" s="47">
        <f t="shared" si="176"/>
        <v>529.13263700000005</v>
      </c>
      <c r="Z223" s="47">
        <f t="shared" si="121"/>
        <v>6349.5916439999992</v>
      </c>
      <c r="AA223" s="47">
        <f t="shared" si="122"/>
        <v>6349.5916439999992</v>
      </c>
      <c r="AB223" s="47">
        <f t="shared" si="123"/>
        <v>12701.088356</v>
      </c>
      <c r="AC223" s="32" t="s">
        <v>2438</v>
      </c>
      <c r="AD223" s="32" t="s">
        <v>2320</v>
      </c>
    </row>
    <row r="224" spans="2:30" ht="56">
      <c r="B224" s="79">
        <f t="shared" si="177"/>
        <v>218</v>
      </c>
      <c r="C224" s="55" t="s">
        <v>2426</v>
      </c>
      <c r="D224" s="35" t="s">
        <v>374</v>
      </c>
      <c r="E224" s="45" t="s">
        <v>1708</v>
      </c>
      <c r="F224" s="46">
        <v>19050.68</v>
      </c>
      <c r="G224" s="47">
        <v>0</v>
      </c>
      <c r="H224" s="47">
        <v>0</v>
      </c>
      <c r="I224" s="47">
        <v>0</v>
      </c>
      <c r="J224" s="47">
        <v>0</v>
      </c>
      <c r="K224" s="47">
        <v>0</v>
      </c>
      <c r="L224" s="47">
        <v>0</v>
      </c>
      <c r="M224" s="47">
        <f t="shared" si="131"/>
        <v>0</v>
      </c>
      <c r="N224" s="47">
        <f t="shared" si="178"/>
        <v>529.13263700000005</v>
      </c>
      <c r="O224" s="47">
        <f t="shared" si="179"/>
        <v>529.13263700000005</v>
      </c>
      <c r="P224" s="47">
        <f t="shared" si="180"/>
        <v>529.13263700000005</v>
      </c>
      <c r="Q224" s="47">
        <f t="shared" si="181"/>
        <v>529.13263700000005</v>
      </c>
      <c r="R224" s="47">
        <f t="shared" si="182"/>
        <v>529.13263700000005</v>
      </c>
      <c r="S224" s="47">
        <f t="shared" si="183"/>
        <v>529.13263700000005</v>
      </c>
      <c r="T224" s="47">
        <f t="shared" si="184"/>
        <v>529.13263700000005</v>
      </c>
      <c r="U224" s="47">
        <f t="shared" si="172"/>
        <v>529.13263700000005</v>
      </c>
      <c r="V224" s="47">
        <f t="shared" si="173"/>
        <v>529.13263700000005</v>
      </c>
      <c r="W224" s="47">
        <f t="shared" si="174"/>
        <v>529.13263700000005</v>
      </c>
      <c r="X224" s="47">
        <f t="shared" si="175"/>
        <v>529.13263700000005</v>
      </c>
      <c r="Y224" s="47">
        <f t="shared" si="176"/>
        <v>529.13263700000005</v>
      </c>
      <c r="Z224" s="47">
        <f t="shared" si="121"/>
        <v>6349.5916439999992</v>
      </c>
      <c r="AA224" s="47">
        <f t="shared" si="122"/>
        <v>6349.5916439999992</v>
      </c>
      <c r="AB224" s="47">
        <f t="shared" si="123"/>
        <v>12701.088356</v>
      </c>
      <c r="AC224" s="32" t="s">
        <v>2439</v>
      </c>
      <c r="AD224" s="32" t="s">
        <v>2491</v>
      </c>
    </row>
    <row r="225" spans="2:32" ht="56">
      <c r="B225" s="79">
        <f t="shared" si="177"/>
        <v>219</v>
      </c>
      <c r="C225" s="55" t="s">
        <v>2629</v>
      </c>
      <c r="D225" s="35" t="s">
        <v>374</v>
      </c>
      <c r="E225" s="64" t="s">
        <v>1706</v>
      </c>
      <c r="F225" s="46">
        <v>19050.68</v>
      </c>
      <c r="G225" s="47">
        <v>0</v>
      </c>
      <c r="H225" s="47">
        <v>0</v>
      </c>
      <c r="I225" s="47">
        <v>0</v>
      </c>
      <c r="J225" s="47">
        <v>0</v>
      </c>
      <c r="K225" s="47">
        <v>0</v>
      </c>
      <c r="L225" s="47">
        <v>0</v>
      </c>
      <c r="M225" s="47">
        <f t="shared" si="131"/>
        <v>0</v>
      </c>
      <c r="N225" s="47">
        <f t="shared" si="178"/>
        <v>529.13263700000005</v>
      </c>
      <c r="O225" s="47">
        <f t="shared" si="179"/>
        <v>529.13263700000005</v>
      </c>
      <c r="P225" s="47">
        <f t="shared" si="180"/>
        <v>529.13263700000005</v>
      </c>
      <c r="Q225" s="47">
        <f t="shared" si="181"/>
        <v>529.13263700000005</v>
      </c>
      <c r="R225" s="47">
        <f t="shared" si="182"/>
        <v>529.13263700000005</v>
      </c>
      <c r="S225" s="47">
        <f t="shared" si="183"/>
        <v>529.13263700000005</v>
      </c>
      <c r="T225" s="47">
        <f t="shared" si="184"/>
        <v>529.13263700000005</v>
      </c>
      <c r="U225" s="47">
        <f t="shared" si="172"/>
        <v>529.13263700000005</v>
      </c>
      <c r="V225" s="47">
        <f t="shared" si="173"/>
        <v>529.13263700000005</v>
      </c>
      <c r="W225" s="47">
        <f t="shared" si="174"/>
        <v>529.13263700000005</v>
      </c>
      <c r="X225" s="47">
        <f t="shared" si="175"/>
        <v>529.13263700000005</v>
      </c>
      <c r="Y225" s="47">
        <f t="shared" si="176"/>
        <v>529.13263700000005</v>
      </c>
      <c r="Z225" s="47">
        <f t="shared" si="121"/>
        <v>6349.5916439999992</v>
      </c>
      <c r="AA225" s="47">
        <f t="shared" si="122"/>
        <v>6349.5916439999992</v>
      </c>
      <c r="AB225" s="47">
        <f t="shared" si="123"/>
        <v>12701.088356</v>
      </c>
      <c r="AC225" s="32" t="s">
        <v>2440</v>
      </c>
      <c r="AD225" s="32" t="s">
        <v>2338</v>
      </c>
    </row>
    <row r="226" spans="2:32" ht="56">
      <c r="B226" s="79">
        <f t="shared" si="177"/>
        <v>220</v>
      </c>
      <c r="C226" s="55" t="s">
        <v>2630</v>
      </c>
      <c r="D226" s="35" t="s">
        <v>374</v>
      </c>
      <c r="E226" s="45" t="s">
        <v>1707</v>
      </c>
      <c r="F226" s="46">
        <v>19050.68</v>
      </c>
      <c r="G226" s="47">
        <v>0</v>
      </c>
      <c r="H226" s="47">
        <v>0</v>
      </c>
      <c r="I226" s="47">
        <v>0</v>
      </c>
      <c r="J226" s="47">
        <v>0</v>
      </c>
      <c r="K226" s="47">
        <v>0</v>
      </c>
      <c r="L226" s="47">
        <v>0</v>
      </c>
      <c r="M226" s="47">
        <f t="shared" si="131"/>
        <v>0</v>
      </c>
      <c r="N226" s="47">
        <f t="shared" si="178"/>
        <v>529.13263700000005</v>
      </c>
      <c r="O226" s="47">
        <f t="shared" si="179"/>
        <v>529.13263700000005</v>
      </c>
      <c r="P226" s="47">
        <f t="shared" si="180"/>
        <v>529.13263700000005</v>
      </c>
      <c r="Q226" s="47">
        <f t="shared" si="181"/>
        <v>529.13263700000005</v>
      </c>
      <c r="R226" s="47">
        <f t="shared" si="182"/>
        <v>529.13263700000005</v>
      </c>
      <c r="S226" s="47">
        <f t="shared" si="183"/>
        <v>529.13263700000005</v>
      </c>
      <c r="T226" s="47">
        <f t="shared" si="184"/>
        <v>529.13263700000005</v>
      </c>
      <c r="U226" s="47">
        <f t="shared" si="172"/>
        <v>529.13263700000005</v>
      </c>
      <c r="V226" s="47">
        <f t="shared" si="173"/>
        <v>529.13263700000005</v>
      </c>
      <c r="W226" s="47">
        <f t="shared" si="174"/>
        <v>529.13263700000005</v>
      </c>
      <c r="X226" s="47">
        <f t="shared" si="175"/>
        <v>529.13263700000005</v>
      </c>
      <c r="Y226" s="47">
        <f t="shared" si="176"/>
        <v>529.13263700000005</v>
      </c>
      <c r="Z226" s="47">
        <f t="shared" si="121"/>
        <v>6349.5916439999992</v>
      </c>
      <c r="AA226" s="47">
        <f t="shared" si="122"/>
        <v>6349.5916439999992</v>
      </c>
      <c r="AB226" s="47">
        <f t="shared" si="123"/>
        <v>12701.088356</v>
      </c>
      <c r="AC226" s="32" t="s">
        <v>2441</v>
      </c>
      <c r="AD226" s="32" t="s">
        <v>2493</v>
      </c>
    </row>
    <row r="227" spans="2:32" ht="56">
      <c r="B227" s="79">
        <f t="shared" si="177"/>
        <v>221</v>
      </c>
      <c r="C227" s="55" t="s">
        <v>2631</v>
      </c>
      <c r="D227" s="35" t="s">
        <v>374</v>
      </c>
      <c r="E227" s="45" t="s">
        <v>1707</v>
      </c>
      <c r="F227" s="46">
        <v>19050.68</v>
      </c>
      <c r="G227" s="47">
        <v>0</v>
      </c>
      <c r="H227" s="47">
        <v>0</v>
      </c>
      <c r="I227" s="47">
        <v>0</v>
      </c>
      <c r="J227" s="47">
        <v>0</v>
      </c>
      <c r="K227" s="47">
        <v>0</v>
      </c>
      <c r="L227" s="47">
        <v>0</v>
      </c>
      <c r="M227" s="47">
        <f t="shared" si="131"/>
        <v>0</v>
      </c>
      <c r="N227" s="47">
        <f t="shared" si="178"/>
        <v>529.13263700000005</v>
      </c>
      <c r="O227" s="47">
        <f t="shared" si="179"/>
        <v>529.13263700000005</v>
      </c>
      <c r="P227" s="47">
        <f t="shared" si="180"/>
        <v>529.13263700000005</v>
      </c>
      <c r="Q227" s="47">
        <f t="shared" si="181"/>
        <v>529.13263700000005</v>
      </c>
      <c r="R227" s="47">
        <f t="shared" si="182"/>
        <v>529.13263700000005</v>
      </c>
      <c r="S227" s="47">
        <f t="shared" si="183"/>
        <v>529.13263700000005</v>
      </c>
      <c r="T227" s="47">
        <f t="shared" si="184"/>
        <v>529.13263700000005</v>
      </c>
      <c r="U227" s="47">
        <f t="shared" si="172"/>
        <v>529.13263700000005</v>
      </c>
      <c r="V227" s="47">
        <f t="shared" si="173"/>
        <v>529.13263700000005</v>
      </c>
      <c r="W227" s="47">
        <f t="shared" si="174"/>
        <v>529.13263700000005</v>
      </c>
      <c r="X227" s="47">
        <f t="shared" si="175"/>
        <v>529.13263700000005</v>
      </c>
      <c r="Y227" s="47">
        <f t="shared" si="176"/>
        <v>529.13263700000005</v>
      </c>
      <c r="Z227" s="47">
        <f t="shared" si="121"/>
        <v>6349.5916439999992</v>
      </c>
      <c r="AA227" s="47">
        <f t="shared" si="122"/>
        <v>6349.5916439999992</v>
      </c>
      <c r="AB227" s="47">
        <f t="shared" si="123"/>
        <v>12701.088356</v>
      </c>
      <c r="AC227" s="32" t="s">
        <v>2442</v>
      </c>
      <c r="AD227" s="32" t="s">
        <v>2301</v>
      </c>
    </row>
    <row r="228" spans="2:32" ht="56">
      <c r="B228" s="79">
        <f t="shared" si="177"/>
        <v>222</v>
      </c>
      <c r="C228" s="55" t="s">
        <v>2427</v>
      </c>
      <c r="D228" s="35" t="s">
        <v>374</v>
      </c>
      <c r="E228" s="45" t="s">
        <v>1708</v>
      </c>
      <c r="F228" s="46">
        <v>19050.68</v>
      </c>
      <c r="G228" s="47">
        <v>0</v>
      </c>
      <c r="H228" s="47">
        <v>0</v>
      </c>
      <c r="I228" s="47">
        <v>0</v>
      </c>
      <c r="J228" s="47">
        <v>0</v>
      </c>
      <c r="K228" s="47">
        <v>0</v>
      </c>
      <c r="L228" s="47">
        <v>0</v>
      </c>
      <c r="M228" s="47">
        <f t="shared" si="131"/>
        <v>0</v>
      </c>
      <c r="N228" s="47">
        <f t="shared" si="178"/>
        <v>529.13263700000005</v>
      </c>
      <c r="O228" s="47">
        <f t="shared" si="179"/>
        <v>529.13263700000005</v>
      </c>
      <c r="P228" s="47">
        <f t="shared" si="180"/>
        <v>529.13263700000005</v>
      </c>
      <c r="Q228" s="47">
        <f t="shared" si="181"/>
        <v>529.13263700000005</v>
      </c>
      <c r="R228" s="47">
        <f t="shared" si="182"/>
        <v>529.13263700000005</v>
      </c>
      <c r="S228" s="47">
        <f t="shared" si="183"/>
        <v>529.13263700000005</v>
      </c>
      <c r="T228" s="47">
        <f t="shared" si="184"/>
        <v>529.13263700000005</v>
      </c>
      <c r="U228" s="47">
        <f t="shared" si="172"/>
        <v>529.13263700000005</v>
      </c>
      <c r="V228" s="47">
        <f t="shared" si="173"/>
        <v>529.13263700000005</v>
      </c>
      <c r="W228" s="47">
        <f t="shared" si="174"/>
        <v>529.13263700000005</v>
      </c>
      <c r="X228" s="47">
        <f t="shared" si="175"/>
        <v>529.13263700000005</v>
      </c>
      <c r="Y228" s="47">
        <f t="shared" si="176"/>
        <v>529.13263700000005</v>
      </c>
      <c r="Z228" s="47">
        <f t="shared" si="121"/>
        <v>6349.5916439999992</v>
      </c>
      <c r="AA228" s="47">
        <f t="shared" si="122"/>
        <v>6349.5916439999992</v>
      </c>
      <c r="AB228" s="47">
        <f t="shared" si="123"/>
        <v>12701.088356</v>
      </c>
      <c r="AC228" s="32" t="s">
        <v>2443</v>
      </c>
      <c r="AD228" s="32" t="s">
        <v>2324</v>
      </c>
    </row>
    <row r="229" spans="2:32" ht="56">
      <c r="B229" s="79">
        <f t="shared" si="177"/>
        <v>223</v>
      </c>
      <c r="C229" s="55" t="s">
        <v>2632</v>
      </c>
      <c r="D229" s="35" t="s">
        <v>374</v>
      </c>
      <c r="E229" s="64" t="s">
        <v>1706</v>
      </c>
      <c r="F229" s="46">
        <v>19050.68</v>
      </c>
      <c r="G229" s="47">
        <v>0</v>
      </c>
      <c r="H229" s="47">
        <v>0</v>
      </c>
      <c r="I229" s="47">
        <v>0</v>
      </c>
      <c r="J229" s="47">
        <v>0</v>
      </c>
      <c r="K229" s="47">
        <v>0</v>
      </c>
      <c r="L229" s="47">
        <v>0</v>
      </c>
      <c r="M229" s="47">
        <f t="shared" si="131"/>
        <v>0</v>
      </c>
      <c r="N229" s="47">
        <f t="shared" si="178"/>
        <v>529.13263700000005</v>
      </c>
      <c r="O229" s="47">
        <f t="shared" si="179"/>
        <v>529.13263700000005</v>
      </c>
      <c r="P229" s="47">
        <f t="shared" si="180"/>
        <v>529.13263700000005</v>
      </c>
      <c r="Q229" s="47">
        <f t="shared" si="181"/>
        <v>529.13263700000005</v>
      </c>
      <c r="R229" s="47">
        <f t="shared" si="182"/>
        <v>529.13263700000005</v>
      </c>
      <c r="S229" s="47">
        <f t="shared" si="183"/>
        <v>529.13263700000005</v>
      </c>
      <c r="T229" s="47">
        <f t="shared" si="184"/>
        <v>529.13263700000005</v>
      </c>
      <c r="U229" s="47">
        <f t="shared" si="172"/>
        <v>529.13263700000005</v>
      </c>
      <c r="V229" s="47">
        <f t="shared" si="173"/>
        <v>529.13263700000005</v>
      </c>
      <c r="W229" s="47">
        <f t="shared" si="174"/>
        <v>529.13263700000005</v>
      </c>
      <c r="X229" s="47">
        <f t="shared" si="175"/>
        <v>529.13263700000005</v>
      </c>
      <c r="Y229" s="47">
        <f t="shared" si="176"/>
        <v>529.13263700000005</v>
      </c>
      <c r="Z229" s="47">
        <f t="shared" si="121"/>
        <v>6349.5916439999992</v>
      </c>
      <c r="AA229" s="47">
        <f t="shared" si="122"/>
        <v>6349.5916439999992</v>
      </c>
      <c r="AB229" s="47">
        <f t="shared" si="123"/>
        <v>12701.088356</v>
      </c>
      <c r="AC229" s="32" t="s">
        <v>2444</v>
      </c>
      <c r="AD229" s="32" t="s">
        <v>2318</v>
      </c>
    </row>
    <row r="230" spans="2:32" ht="56">
      <c r="B230" s="79">
        <f t="shared" si="177"/>
        <v>224</v>
      </c>
      <c r="C230" s="55" t="s">
        <v>2428</v>
      </c>
      <c r="D230" s="35" t="s">
        <v>374</v>
      </c>
      <c r="E230" s="45" t="s">
        <v>1708</v>
      </c>
      <c r="F230" s="46">
        <v>19050.68</v>
      </c>
      <c r="G230" s="47">
        <v>0</v>
      </c>
      <c r="H230" s="47">
        <v>0</v>
      </c>
      <c r="I230" s="47">
        <v>0</v>
      </c>
      <c r="J230" s="47">
        <v>0</v>
      </c>
      <c r="K230" s="47">
        <v>0</v>
      </c>
      <c r="L230" s="47">
        <v>0</v>
      </c>
      <c r="M230" s="47">
        <f t="shared" si="131"/>
        <v>0</v>
      </c>
      <c r="N230" s="47">
        <f t="shared" si="178"/>
        <v>529.13263700000005</v>
      </c>
      <c r="O230" s="47">
        <f t="shared" si="179"/>
        <v>529.13263700000005</v>
      </c>
      <c r="P230" s="47">
        <f t="shared" si="180"/>
        <v>529.13263700000005</v>
      </c>
      <c r="Q230" s="47">
        <f t="shared" si="181"/>
        <v>529.13263700000005</v>
      </c>
      <c r="R230" s="47">
        <f t="shared" si="182"/>
        <v>529.13263700000005</v>
      </c>
      <c r="S230" s="47">
        <f t="shared" si="183"/>
        <v>529.13263700000005</v>
      </c>
      <c r="T230" s="47">
        <f t="shared" si="184"/>
        <v>529.13263700000005</v>
      </c>
      <c r="U230" s="47">
        <f t="shared" si="172"/>
        <v>529.13263700000005</v>
      </c>
      <c r="V230" s="47">
        <f t="shared" si="173"/>
        <v>529.13263700000005</v>
      </c>
      <c r="W230" s="47">
        <f t="shared" si="174"/>
        <v>529.13263700000005</v>
      </c>
      <c r="X230" s="47">
        <f t="shared" si="175"/>
        <v>529.13263700000005</v>
      </c>
      <c r="Y230" s="47">
        <f t="shared" si="176"/>
        <v>529.13263700000005</v>
      </c>
      <c r="Z230" s="47">
        <f t="shared" si="121"/>
        <v>6349.5916439999992</v>
      </c>
      <c r="AA230" s="47">
        <f t="shared" si="122"/>
        <v>6349.5916439999992</v>
      </c>
      <c r="AB230" s="47">
        <f t="shared" si="123"/>
        <v>12701.088356</v>
      </c>
      <c r="AC230" s="32" t="s">
        <v>2445</v>
      </c>
      <c r="AD230" s="32" t="s">
        <v>2322</v>
      </c>
    </row>
    <row r="231" spans="2:32" ht="56">
      <c r="B231" s="79">
        <f t="shared" si="177"/>
        <v>225</v>
      </c>
      <c r="C231" s="55" t="s">
        <v>2633</v>
      </c>
      <c r="D231" s="35" t="s">
        <v>374</v>
      </c>
      <c r="E231" s="45" t="s">
        <v>1705</v>
      </c>
      <c r="F231" s="46">
        <v>19050.68</v>
      </c>
      <c r="G231" s="47">
        <v>0</v>
      </c>
      <c r="H231" s="47">
        <v>0</v>
      </c>
      <c r="I231" s="47">
        <v>0</v>
      </c>
      <c r="J231" s="47">
        <v>0</v>
      </c>
      <c r="K231" s="47">
        <v>0</v>
      </c>
      <c r="L231" s="47">
        <v>0</v>
      </c>
      <c r="M231" s="47">
        <f t="shared" si="131"/>
        <v>0</v>
      </c>
      <c r="N231" s="47">
        <f t="shared" si="178"/>
        <v>529.13263700000005</v>
      </c>
      <c r="O231" s="47">
        <f t="shared" si="179"/>
        <v>529.13263700000005</v>
      </c>
      <c r="P231" s="47">
        <f t="shared" si="180"/>
        <v>529.13263700000005</v>
      </c>
      <c r="Q231" s="47">
        <f t="shared" si="181"/>
        <v>529.13263700000005</v>
      </c>
      <c r="R231" s="47">
        <f t="shared" si="182"/>
        <v>529.13263700000005</v>
      </c>
      <c r="S231" s="47">
        <f t="shared" si="183"/>
        <v>529.13263700000005</v>
      </c>
      <c r="T231" s="47">
        <f t="shared" si="184"/>
        <v>529.13263700000005</v>
      </c>
      <c r="U231" s="47">
        <f t="shared" si="172"/>
        <v>529.13263700000005</v>
      </c>
      <c r="V231" s="47">
        <f t="shared" si="173"/>
        <v>529.13263700000005</v>
      </c>
      <c r="W231" s="47">
        <f t="shared" si="174"/>
        <v>529.13263700000005</v>
      </c>
      <c r="X231" s="47">
        <f t="shared" si="175"/>
        <v>529.13263700000005</v>
      </c>
      <c r="Y231" s="47">
        <f t="shared" si="176"/>
        <v>529.13263700000005</v>
      </c>
      <c r="Z231" s="47">
        <f t="shared" si="121"/>
        <v>6349.5916439999992</v>
      </c>
      <c r="AA231" s="47">
        <f t="shared" si="122"/>
        <v>6349.5916439999992</v>
      </c>
      <c r="AB231" s="47">
        <f t="shared" si="123"/>
        <v>12701.088356</v>
      </c>
      <c r="AC231" s="32" t="s">
        <v>2446</v>
      </c>
      <c r="AD231" s="32" t="s">
        <v>2314</v>
      </c>
    </row>
    <row r="232" spans="2:32" ht="56">
      <c r="B232" s="79">
        <f t="shared" si="177"/>
        <v>226</v>
      </c>
      <c r="C232" s="55" t="s">
        <v>2429</v>
      </c>
      <c r="D232" s="35" t="s">
        <v>374</v>
      </c>
      <c r="E232" s="45" t="s">
        <v>1708</v>
      </c>
      <c r="F232" s="46">
        <v>19050.68</v>
      </c>
      <c r="G232" s="47">
        <v>0</v>
      </c>
      <c r="H232" s="47">
        <v>0</v>
      </c>
      <c r="I232" s="47">
        <v>0</v>
      </c>
      <c r="J232" s="47">
        <v>0</v>
      </c>
      <c r="K232" s="47">
        <v>0</v>
      </c>
      <c r="L232" s="47">
        <v>0</v>
      </c>
      <c r="M232" s="47">
        <f t="shared" si="131"/>
        <v>0</v>
      </c>
      <c r="N232" s="47">
        <f t="shared" si="178"/>
        <v>529.13263700000005</v>
      </c>
      <c r="O232" s="47">
        <f t="shared" si="179"/>
        <v>529.13263700000005</v>
      </c>
      <c r="P232" s="47">
        <f t="shared" si="180"/>
        <v>529.13263700000005</v>
      </c>
      <c r="Q232" s="47">
        <f t="shared" si="181"/>
        <v>529.13263700000005</v>
      </c>
      <c r="R232" s="47">
        <f t="shared" si="182"/>
        <v>529.13263700000005</v>
      </c>
      <c r="S232" s="47">
        <f t="shared" si="183"/>
        <v>529.13263700000005</v>
      </c>
      <c r="T232" s="47">
        <f t="shared" si="184"/>
        <v>529.13263700000005</v>
      </c>
      <c r="U232" s="47">
        <f t="shared" si="172"/>
        <v>529.13263700000005</v>
      </c>
      <c r="V232" s="47">
        <f t="shared" si="173"/>
        <v>529.13263700000005</v>
      </c>
      <c r="W232" s="47">
        <f t="shared" si="174"/>
        <v>529.13263700000005</v>
      </c>
      <c r="X232" s="47">
        <f t="shared" si="175"/>
        <v>529.13263700000005</v>
      </c>
      <c r="Y232" s="47">
        <f t="shared" si="176"/>
        <v>529.13263700000005</v>
      </c>
      <c r="Z232" s="47">
        <f t="shared" si="121"/>
        <v>6349.5916439999992</v>
      </c>
      <c r="AA232" s="47">
        <f t="shared" si="122"/>
        <v>6349.5916439999992</v>
      </c>
      <c r="AB232" s="47">
        <f t="shared" si="123"/>
        <v>12701.088356</v>
      </c>
      <c r="AC232" s="32" t="s">
        <v>2447</v>
      </c>
      <c r="AD232" s="32" t="s">
        <v>2326</v>
      </c>
    </row>
    <row r="233" spans="2:32" ht="56">
      <c r="B233" s="79">
        <f t="shared" si="177"/>
        <v>227</v>
      </c>
      <c r="C233" s="55" t="s">
        <v>2634</v>
      </c>
      <c r="D233" s="35" t="s">
        <v>374</v>
      </c>
      <c r="E233" s="64" t="s">
        <v>1706</v>
      </c>
      <c r="F233" s="46">
        <v>19050.68</v>
      </c>
      <c r="G233" s="47">
        <v>0</v>
      </c>
      <c r="H233" s="47">
        <v>0</v>
      </c>
      <c r="I233" s="47">
        <v>0</v>
      </c>
      <c r="J233" s="47">
        <v>0</v>
      </c>
      <c r="K233" s="47">
        <v>0</v>
      </c>
      <c r="L233" s="47">
        <v>0</v>
      </c>
      <c r="M233" s="47">
        <f t="shared" si="131"/>
        <v>0</v>
      </c>
      <c r="N233" s="47">
        <f t="shared" si="178"/>
        <v>529.13263700000005</v>
      </c>
      <c r="O233" s="47">
        <f t="shared" si="179"/>
        <v>529.13263700000005</v>
      </c>
      <c r="P233" s="47">
        <f t="shared" si="180"/>
        <v>529.13263700000005</v>
      </c>
      <c r="Q233" s="47">
        <f t="shared" si="181"/>
        <v>529.13263700000005</v>
      </c>
      <c r="R233" s="47">
        <f t="shared" si="182"/>
        <v>529.13263700000005</v>
      </c>
      <c r="S233" s="47">
        <f t="shared" si="183"/>
        <v>529.13263700000005</v>
      </c>
      <c r="T233" s="47">
        <f t="shared" si="184"/>
        <v>529.13263700000005</v>
      </c>
      <c r="U233" s="47">
        <f t="shared" si="172"/>
        <v>529.13263700000005</v>
      </c>
      <c r="V233" s="47">
        <f t="shared" si="173"/>
        <v>529.13263700000005</v>
      </c>
      <c r="W233" s="47">
        <f t="shared" si="174"/>
        <v>529.13263700000005</v>
      </c>
      <c r="X233" s="47">
        <f t="shared" si="175"/>
        <v>529.13263700000005</v>
      </c>
      <c r="Y233" s="47">
        <f t="shared" si="176"/>
        <v>529.13263700000005</v>
      </c>
      <c r="Z233" s="47">
        <f t="shared" si="121"/>
        <v>6349.5916439999992</v>
      </c>
      <c r="AA233" s="47">
        <f t="shared" si="122"/>
        <v>6349.5916439999992</v>
      </c>
      <c r="AB233" s="47">
        <f t="shared" si="123"/>
        <v>12701.088356</v>
      </c>
      <c r="AC233" s="32" t="s">
        <v>2448</v>
      </c>
      <c r="AD233" s="32" t="s">
        <v>2354</v>
      </c>
    </row>
    <row r="234" spans="2:32" ht="56">
      <c r="B234" s="79">
        <f t="shared" si="177"/>
        <v>228</v>
      </c>
      <c r="C234" s="55" t="s">
        <v>2635</v>
      </c>
      <c r="D234" s="35" t="s">
        <v>374</v>
      </c>
      <c r="E234" s="45" t="s">
        <v>1707</v>
      </c>
      <c r="F234" s="46">
        <v>19050.68</v>
      </c>
      <c r="G234" s="47">
        <v>0</v>
      </c>
      <c r="H234" s="47">
        <v>0</v>
      </c>
      <c r="I234" s="47">
        <v>0</v>
      </c>
      <c r="J234" s="47">
        <v>0</v>
      </c>
      <c r="K234" s="47">
        <v>0</v>
      </c>
      <c r="L234" s="47">
        <v>0</v>
      </c>
      <c r="M234" s="47">
        <f t="shared" si="131"/>
        <v>0</v>
      </c>
      <c r="N234" s="47">
        <f t="shared" si="178"/>
        <v>529.13263700000005</v>
      </c>
      <c r="O234" s="47">
        <f t="shared" si="179"/>
        <v>529.13263700000005</v>
      </c>
      <c r="P234" s="47">
        <f t="shared" si="180"/>
        <v>529.13263700000005</v>
      </c>
      <c r="Q234" s="47">
        <f t="shared" si="181"/>
        <v>529.13263700000005</v>
      </c>
      <c r="R234" s="47">
        <f t="shared" si="182"/>
        <v>529.13263700000005</v>
      </c>
      <c r="S234" s="47">
        <f t="shared" si="183"/>
        <v>529.13263700000005</v>
      </c>
      <c r="T234" s="47">
        <f t="shared" si="184"/>
        <v>529.13263700000005</v>
      </c>
      <c r="U234" s="47">
        <f t="shared" si="172"/>
        <v>529.13263700000005</v>
      </c>
      <c r="V234" s="47">
        <f t="shared" si="173"/>
        <v>529.13263700000005</v>
      </c>
      <c r="W234" s="47">
        <f t="shared" si="174"/>
        <v>529.13263700000005</v>
      </c>
      <c r="X234" s="47">
        <f t="shared" si="175"/>
        <v>529.13263700000005</v>
      </c>
      <c r="Y234" s="47">
        <f t="shared" si="176"/>
        <v>529.13263700000005</v>
      </c>
      <c r="Z234" s="47">
        <f t="shared" si="121"/>
        <v>6349.5916439999992</v>
      </c>
      <c r="AA234" s="47">
        <f t="shared" si="122"/>
        <v>6349.5916439999992</v>
      </c>
      <c r="AB234" s="47">
        <f t="shared" si="123"/>
        <v>12701.088356</v>
      </c>
      <c r="AC234" s="32" t="s">
        <v>2449</v>
      </c>
      <c r="AD234" s="32" t="s">
        <v>2351</v>
      </c>
    </row>
    <row r="235" spans="2:32" ht="56">
      <c r="B235" s="79">
        <f t="shared" si="177"/>
        <v>229</v>
      </c>
      <c r="C235" s="55" t="s">
        <v>2636</v>
      </c>
      <c r="D235" s="35" t="s">
        <v>374</v>
      </c>
      <c r="E235" s="45" t="s">
        <v>1707</v>
      </c>
      <c r="F235" s="46">
        <v>19050.68</v>
      </c>
      <c r="G235" s="47">
        <v>0</v>
      </c>
      <c r="H235" s="47">
        <v>0</v>
      </c>
      <c r="I235" s="47">
        <v>0</v>
      </c>
      <c r="J235" s="47">
        <v>0</v>
      </c>
      <c r="K235" s="47">
        <v>0</v>
      </c>
      <c r="L235" s="47">
        <v>0</v>
      </c>
      <c r="M235" s="47">
        <f t="shared" si="131"/>
        <v>0</v>
      </c>
      <c r="N235" s="47">
        <f t="shared" si="178"/>
        <v>529.13263700000005</v>
      </c>
      <c r="O235" s="47">
        <f t="shared" si="179"/>
        <v>529.13263700000005</v>
      </c>
      <c r="P235" s="47">
        <f t="shared" si="180"/>
        <v>529.13263700000005</v>
      </c>
      <c r="Q235" s="47">
        <f t="shared" si="181"/>
        <v>529.13263700000005</v>
      </c>
      <c r="R235" s="47">
        <f t="shared" si="182"/>
        <v>529.13263700000005</v>
      </c>
      <c r="S235" s="47">
        <f t="shared" si="183"/>
        <v>529.13263700000005</v>
      </c>
      <c r="T235" s="47">
        <f t="shared" si="184"/>
        <v>529.13263700000005</v>
      </c>
      <c r="U235" s="47">
        <f t="shared" si="172"/>
        <v>529.13263700000005</v>
      </c>
      <c r="V235" s="47">
        <f t="shared" si="173"/>
        <v>529.13263700000005</v>
      </c>
      <c r="W235" s="47">
        <f t="shared" si="174"/>
        <v>529.13263700000005</v>
      </c>
      <c r="X235" s="47">
        <f t="shared" si="175"/>
        <v>529.13263700000005</v>
      </c>
      <c r="Y235" s="47">
        <f t="shared" si="176"/>
        <v>529.13263700000005</v>
      </c>
      <c r="Z235" s="47">
        <f t="shared" si="121"/>
        <v>6349.5916439999992</v>
      </c>
      <c r="AA235" s="47">
        <f t="shared" si="122"/>
        <v>6349.5916439999992</v>
      </c>
      <c r="AB235" s="47">
        <f t="shared" si="123"/>
        <v>12701.088356</v>
      </c>
      <c r="AC235" s="32" t="s">
        <v>2450</v>
      </c>
      <c r="AD235" s="32" t="s">
        <v>2305</v>
      </c>
    </row>
    <row r="236" spans="2:32" ht="56">
      <c r="B236" s="79">
        <f t="shared" si="177"/>
        <v>230</v>
      </c>
      <c r="C236" s="55" t="s">
        <v>2637</v>
      </c>
      <c r="D236" s="35" t="s">
        <v>374</v>
      </c>
      <c r="E236" s="45" t="s">
        <v>1705</v>
      </c>
      <c r="F236" s="46">
        <v>19050.68</v>
      </c>
      <c r="G236" s="47">
        <v>0</v>
      </c>
      <c r="H236" s="47">
        <v>0</v>
      </c>
      <c r="I236" s="47">
        <v>0</v>
      </c>
      <c r="J236" s="47">
        <v>0</v>
      </c>
      <c r="K236" s="47">
        <v>0</v>
      </c>
      <c r="L236" s="47">
        <v>0</v>
      </c>
      <c r="M236" s="47">
        <f t="shared" si="131"/>
        <v>0</v>
      </c>
      <c r="N236" s="47">
        <f t="shared" si="178"/>
        <v>529.13263700000005</v>
      </c>
      <c r="O236" s="47">
        <f t="shared" si="179"/>
        <v>529.13263700000005</v>
      </c>
      <c r="P236" s="47">
        <f t="shared" si="180"/>
        <v>529.13263700000005</v>
      </c>
      <c r="Q236" s="47">
        <f t="shared" si="181"/>
        <v>529.13263700000005</v>
      </c>
      <c r="R236" s="47">
        <f t="shared" si="182"/>
        <v>529.13263700000005</v>
      </c>
      <c r="S236" s="47">
        <f t="shared" si="183"/>
        <v>529.13263700000005</v>
      </c>
      <c r="T236" s="47">
        <f t="shared" si="184"/>
        <v>529.13263700000005</v>
      </c>
      <c r="U236" s="47">
        <f t="shared" si="172"/>
        <v>529.13263700000005</v>
      </c>
      <c r="V236" s="47">
        <f t="shared" si="173"/>
        <v>529.13263700000005</v>
      </c>
      <c r="W236" s="47">
        <f t="shared" si="174"/>
        <v>529.13263700000005</v>
      </c>
      <c r="X236" s="47">
        <f t="shared" si="175"/>
        <v>529.13263700000005</v>
      </c>
      <c r="Y236" s="47">
        <f t="shared" si="176"/>
        <v>529.13263700000005</v>
      </c>
      <c r="Z236" s="47">
        <f t="shared" si="121"/>
        <v>6349.5916439999992</v>
      </c>
      <c r="AA236" s="47">
        <f t="shared" si="122"/>
        <v>6349.5916439999992</v>
      </c>
      <c r="AB236" s="47">
        <f t="shared" si="123"/>
        <v>12701.088356</v>
      </c>
      <c r="AC236" s="32" t="s">
        <v>2451</v>
      </c>
      <c r="AD236" s="32" t="s">
        <v>2482</v>
      </c>
    </row>
    <row r="237" spans="2:32" ht="56">
      <c r="B237" s="79">
        <f t="shared" si="177"/>
        <v>231</v>
      </c>
      <c r="C237" s="55" t="s">
        <v>2638</v>
      </c>
      <c r="D237" s="35" t="s">
        <v>374</v>
      </c>
      <c r="E237" s="45" t="s">
        <v>1707</v>
      </c>
      <c r="F237" s="46">
        <v>19050.68</v>
      </c>
      <c r="G237" s="47">
        <v>0</v>
      </c>
      <c r="H237" s="47">
        <v>0</v>
      </c>
      <c r="I237" s="47">
        <v>0</v>
      </c>
      <c r="J237" s="47">
        <v>0</v>
      </c>
      <c r="K237" s="47">
        <v>0</v>
      </c>
      <c r="L237" s="47">
        <v>0</v>
      </c>
      <c r="M237" s="47">
        <f t="shared" si="131"/>
        <v>0</v>
      </c>
      <c r="N237" s="47">
        <f t="shared" si="178"/>
        <v>529.13263700000005</v>
      </c>
      <c r="O237" s="47">
        <f t="shared" si="179"/>
        <v>529.13263700000005</v>
      </c>
      <c r="P237" s="47">
        <f t="shared" si="180"/>
        <v>529.13263700000005</v>
      </c>
      <c r="Q237" s="47">
        <f t="shared" si="181"/>
        <v>529.13263700000005</v>
      </c>
      <c r="R237" s="47">
        <f t="shared" si="182"/>
        <v>529.13263700000005</v>
      </c>
      <c r="S237" s="47">
        <f t="shared" si="183"/>
        <v>529.13263700000005</v>
      </c>
      <c r="T237" s="47">
        <f t="shared" si="184"/>
        <v>529.13263700000005</v>
      </c>
      <c r="U237" s="47">
        <f t="shared" si="172"/>
        <v>529.13263700000005</v>
      </c>
      <c r="V237" s="47">
        <f t="shared" si="173"/>
        <v>529.13263700000005</v>
      </c>
      <c r="W237" s="47">
        <f t="shared" si="174"/>
        <v>529.13263700000005</v>
      </c>
      <c r="X237" s="47">
        <f t="shared" si="175"/>
        <v>529.13263700000005</v>
      </c>
      <c r="Y237" s="47">
        <f t="shared" si="176"/>
        <v>529.13263700000005</v>
      </c>
      <c r="Z237" s="47">
        <f t="shared" si="121"/>
        <v>6349.5916439999992</v>
      </c>
      <c r="AA237" s="47">
        <f t="shared" si="122"/>
        <v>6349.5916439999992</v>
      </c>
      <c r="AB237" s="47">
        <f t="shared" si="123"/>
        <v>12701.088356</v>
      </c>
      <c r="AC237" s="32" t="s">
        <v>2452</v>
      </c>
      <c r="AD237" s="32" t="s">
        <v>2306</v>
      </c>
    </row>
    <row r="238" spans="2:32" ht="56">
      <c r="B238" s="79">
        <f t="shared" si="177"/>
        <v>232</v>
      </c>
      <c r="C238" s="55" t="s">
        <v>2819</v>
      </c>
      <c r="D238" s="35" t="s">
        <v>374</v>
      </c>
      <c r="E238" s="45" t="s">
        <v>1706</v>
      </c>
      <c r="F238" s="46">
        <v>19050.68</v>
      </c>
      <c r="G238" s="47">
        <v>0</v>
      </c>
      <c r="H238" s="47">
        <v>0</v>
      </c>
      <c r="I238" s="47">
        <v>0</v>
      </c>
      <c r="J238" s="47">
        <v>0</v>
      </c>
      <c r="K238" s="47">
        <v>0</v>
      </c>
      <c r="L238" s="47">
        <v>0</v>
      </c>
      <c r="M238" s="47">
        <f t="shared" si="131"/>
        <v>0</v>
      </c>
      <c r="N238" s="47">
        <f t="shared" si="178"/>
        <v>529.13263700000005</v>
      </c>
      <c r="O238" s="47">
        <f t="shared" si="179"/>
        <v>529.13263700000005</v>
      </c>
      <c r="P238" s="47">
        <f t="shared" si="180"/>
        <v>529.13263700000005</v>
      </c>
      <c r="Q238" s="47">
        <f t="shared" si="181"/>
        <v>529.13263700000005</v>
      </c>
      <c r="R238" s="47">
        <f t="shared" si="182"/>
        <v>529.13263700000005</v>
      </c>
      <c r="S238" s="47">
        <f t="shared" si="183"/>
        <v>529.13263700000005</v>
      </c>
      <c r="T238" s="47">
        <f t="shared" si="184"/>
        <v>529.13263700000005</v>
      </c>
      <c r="U238" s="47">
        <f t="shared" si="172"/>
        <v>529.13263700000005</v>
      </c>
      <c r="V238" s="47">
        <f t="shared" si="173"/>
        <v>529.13263700000005</v>
      </c>
      <c r="W238" s="47">
        <f t="shared" si="174"/>
        <v>529.13263700000005</v>
      </c>
      <c r="X238" s="47">
        <f t="shared" si="175"/>
        <v>529.13263700000005</v>
      </c>
      <c r="Y238" s="47">
        <f t="shared" si="176"/>
        <v>529.13263700000005</v>
      </c>
      <c r="Z238" s="47">
        <f t="shared" si="121"/>
        <v>6349.5916439999992</v>
      </c>
      <c r="AA238" s="47">
        <f t="shared" si="122"/>
        <v>6349.5916439999992</v>
      </c>
      <c r="AB238" s="47">
        <f t="shared" si="123"/>
        <v>12701.088356</v>
      </c>
      <c r="AC238" s="32" t="s">
        <v>2453</v>
      </c>
      <c r="AD238" s="32" t="s">
        <v>2820</v>
      </c>
    </row>
    <row r="239" spans="2:32" ht="56">
      <c r="B239" s="79">
        <f t="shared" si="177"/>
        <v>233</v>
      </c>
      <c r="C239" s="55" t="s">
        <v>2639</v>
      </c>
      <c r="D239" s="35" t="s">
        <v>374</v>
      </c>
      <c r="E239" s="45" t="s">
        <v>1707</v>
      </c>
      <c r="F239" s="46">
        <v>19050.68</v>
      </c>
      <c r="G239" s="47">
        <v>0</v>
      </c>
      <c r="H239" s="47">
        <v>0</v>
      </c>
      <c r="I239" s="47">
        <v>0</v>
      </c>
      <c r="J239" s="47">
        <v>0</v>
      </c>
      <c r="K239" s="47">
        <v>0</v>
      </c>
      <c r="L239" s="47">
        <v>0</v>
      </c>
      <c r="M239" s="47">
        <f t="shared" ref="M239:M319" si="185">SUM(G239:L239)</f>
        <v>0</v>
      </c>
      <c r="N239" s="47">
        <f t="shared" si="178"/>
        <v>529.13263700000005</v>
      </c>
      <c r="O239" s="47">
        <f t="shared" si="179"/>
        <v>529.13263700000005</v>
      </c>
      <c r="P239" s="47">
        <f t="shared" si="180"/>
        <v>529.13263700000005</v>
      </c>
      <c r="Q239" s="47">
        <f t="shared" si="181"/>
        <v>529.13263700000005</v>
      </c>
      <c r="R239" s="47">
        <f t="shared" si="182"/>
        <v>529.13263700000005</v>
      </c>
      <c r="S239" s="47">
        <f t="shared" si="183"/>
        <v>529.13263700000005</v>
      </c>
      <c r="T239" s="47">
        <f t="shared" si="184"/>
        <v>529.13263700000005</v>
      </c>
      <c r="U239" s="47">
        <f t="shared" si="172"/>
        <v>529.13263700000005</v>
      </c>
      <c r="V239" s="47">
        <f t="shared" si="173"/>
        <v>529.13263700000005</v>
      </c>
      <c r="W239" s="47">
        <f t="shared" si="174"/>
        <v>529.13263700000005</v>
      </c>
      <c r="X239" s="47">
        <f t="shared" si="175"/>
        <v>529.13263700000005</v>
      </c>
      <c r="Y239" s="47">
        <f t="shared" si="176"/>
        <v>529.13263700000005</v>
      </c>
      <c r="Z239" s="47">
        <f t="shared" si="121"/>
        <v>6349.5916439999992</v>
      </c>
      <c r="AA239" s="47">
        <f t="shared" si="122"/>
        <v>6349.5916439999992</v>
      </c>
      <c r="AB239" s="47">
        <f t="shared" si="123"/>
        <v>12701.088356</v>
      </c>
      <c r="AC239" s="32" t="s">
        <v>2454</v>
      </c>
      <c r="AD239" s="32" t="s">
        <v>2369</v>
      </c>
    </row>
    <row r="240" spans="2:32" ht="28">
      <c r="B240" s="79">
        <f t="shared" si="177"/>
        <v>234</v>
      </c>
      <c r="C240" s="55" t="s">
        <v>2541</v>
      </c>
      <c r="D240" s="35" t="s">
        <v>374</v>
      </c>
      <c r="E240" s="45" t="s">
        <v>1705</v>
      </c>
      <c r="F240" s="46">
        <v>24858.799999999999</v>
      </c>
      <c r="G240" s="47">
        <v>0</v>
      </c>
      <c r="H240" s="47">
        <v>0</v>
      </c>
      <c r="I240" s="47">
        <v>0</v>
      </c>
      <c r="J240" s="47">
        <v>0</v>
      </c>
      <c r="K240" s="47">
        <v>0</v>
      </c>
      <c r="L240" s="66">
        <v>0</v>
      </c>
      <c r="M240" s="47">
        <f t="shared" ref="M240:M253" si="186">SUM(G240:L240)</f>
        <v>0</v>
      </c>
      <c r="N240" s="47">
        <f t="shared" si="178"/>
        <v>690.45316999999989</v>
      </c>
      <c r="O240" s="47">
        <f t="shared" si="179"/>
        <v>690.45316999999989</v>
      </c>
      <c r="P240" s="47">
        <f t="shared" si="180"/>
        <v>690.45316999999989</v>
      </c>
      <c r="Q240" s="47">
        <f t="shared" si="181"/>
        <v>690.45316999999989</v>
      </c>
      <c r="R240" s="47">
        <f t="shared" si="182"/>
        <v>690.45316999999989</v>
      </c>
      <c r="S240" s="47">
        <f t="shared" si="183"/>
        <v>690.45316999999989</v>
      </c>
      <c r="T240" s="47">
        <f t="shared" si="184"/>
        <v>690.45316999999989</v>
      </c>
      <c r="U240" s="47">
        <f t="shared" si="172"/>
        <v>690.45316999999989</v>
      </c>
      <c r="V240" s="47">
        <f t="shared" si="173"/>
        <v>690.45316999999989</v>
      </c>
      <c r="W240" s="47">
        <f t="shared" si="174"/>
        <v>690.45316999999989</v>
      </c>
      <c r="X240" s="47">
        <f t="shared" si="175"/>
        <v>690.45316999999989</v>
      </c>
      <c r="Y240" s="47">
        <f t="shared" si="176"/>
        <v>690.45316999999989</v>
      </c>
      <c r="Z240" s="47">
        <f t="shared" ref="Z240:Z253" si="187">SUM(N240:Y240)</f>
        <v>8285.4380399999991</v>
      </c>
      <c r="AA240" s="47">
        <f t="shared" ref="AA240:AA253" si="188">SUM(M240+Z240)</f>
        <v>8285.4380399999991</v>
      </c>
      <c r="AB240" s="47">
        <f t="shared" ref="AB240:AB253" si="189">SUM(F240-AA240)</f>
        <v>16573.361960000002</v>
      </c>
      <c r="AC240" s="32" t="s">
        <v>2464</v>
      </c>
      <c r="AD240" s="32" t="s">
        <v>2288</v>
      </c>
      <c r="AE240" s="30"/>
      <c r="AF240" s="30"/>
    </row>
    <row r="241" spans="2:32" ht="28">
      <c r="B241" s="79">
        <f t="shared" si="177"/>
        <v>235</v>
      </c>
      <c r="C241" s="55" t="s">
        <v>2542</v>
      </c>
      <c r="D241" s="35" t="s">
        <v>374</v>
      </c>
      <c r="E241" s="45" t="s">
        <v>1707</v>
      </c>
      <c r="F241" s="46">
        <v>24858.799999999999</v>
      </c>
      <c r="G241" s="47">
        <v>0</v>
      </c>
      <c r="H241" s="47">
        <v>0</v>
      </c>
      <c r="I241" s="47">
        <v>0</v>
      </c>
      <c r="J241" s="47">
        <v>0</v>
      </c>
      <c r="K241" s="47">
        <v>0</v>
      </c>
      <c r="L241" s="66">
        <v>0</v>
      </c>
      <c r="M241" s="47">
        <f t="shared" si="186"/>
        <v>0</v>
      </c>
      <c r="N241" s="47">
        <f t="shared" si="178"/>
        <v>690.45316999999989</v>
      </c>
      <c r="O241" s="47">
        <f t="shared" si="179"/>
        <v>690.45316999999989</v>
      </c>
      <c r="P241" s="47">
        <f t="shared" si="180"/>
        <v>690.45316999999989</v>
      </c>
      <c r="Q241" s="47">
        <f t="shared" si="181"/>
        <v>690.45316999999989</v>
      </c>
      <c r="R241" s="47">
        <f t="shared" si="182"/>
        <v>690.45316999999989</v>
      </c>
      <c r="S241" s="47">
        <f t="shared" si="183"/>
        <v>690.45316999999989</v>
      </c>
      <c r="T241" s="47">
        <f t="shared" si="184"/>
        <v>690.45316999999989</v>
      </c>
      <c r="U241" s="47">
        <f t="shared" si="172"/>
        <v>690.45316999999989</v>
      </c>
      <c r="V241" s="47">
        <f t="shared" si="173"/>
        <v>690.45316999999989</v>
      </c>
      <c r="W241" s="47">
        <f t="shared" si="174"/>
        <v>690.45316999999989</v>
      </c>
      <c r="X241" s="47">
        <f t="shared" si="175"/>
        <v>690.45316999999989</v>
      </c>
      <c r="Y241" s="47">
        <f t="shared" si="176"/>
        <v>690.45316999999989</v>
      </c>
      <c r="Z241" s="47">
        <f t="shared" si="187"/>
        <v>8285.4380399999991</v>
      </c>
      <c r="AA241" s="47">
        <f t="shared" si="188"/>
        <v>8285.4380399999991</v>
      </c>
      <c r="AB241" s="47">
        <f t="shared" si="189"/>
        <v>16573.361960000002</v>
      </c>
      <c r="AC241" s="32" t="s">
        <v>2465</v>
      </c>
      <c r="AD241" s="32" t="s">
        <v>2345</v>
      </c>
      <c r="AE241" s="30"/>
      <c r="AF241" s="30"/>
    </row>
    <row r="242" spans="2:32" ht="28">
      <c r="B242" s="79">
        <f t="shared" si="177"/>
        <v>236</v>
      </c>
      <c r="C242" s="55" t="s">
        <v>2543</v>
      </c>
      <c r="D242" s="35" t="s">
        <v>374</v>
      </c>
      <c r="E242" s="45" t="s">
        <v>1708</v>
      </c>
      <c r="F242" s="46">
        <v>24858.799999999999</v>
      </c>
      <c r="G242" s="47">
        <v>0</v>
      </c>
      <c r="H242" s="47">
        <v>0</v>
      </c>
      <c r="I242" s="47">
        <v>0</v>
      </c>
      <c r="J242" s="47">
        <v>0</v>
      </c>
      <c r="K242" s="47">
        <v>0</v>
      </c>
      <c r="L242" s="66">
        <v>0</v>
      </c>
      <c r="M242" s="47">
        <f t="shared" si="186"/>
        <v>0</v>
      </c>
      <c r="N242" s="47">
        <f t="shared" si="178"/>
        <v>690.45316999999989</v>
      </c>
      <c r="O242" s="47">
        <f t="shared" si="179"/>
        <v>690.45316999999989</v>
      </c>
      <c r="P242" s="47">
        <f t="shared" si="180"/>
        <v>690.45316999999989</v>
      </c>
      <c r="Q242" s="47">
        <f t="shared" si="181"/>
        <v>690.45316999999989</v>
      </c>
      <c r="R242" s="47">
        <f t="shared" si="182"/>
        <v>690.45316999999989</v>
      </c>
      <c r="S242" s="47">
        <f t="shared" si="183"/>
        <v>690.45316999999989</v>
      </c>
      <c r="T242" s="47">
        <f t="shared" si="184"/>
        <v>690.45316999999989</v>
      </c>
      <c r="U242" s="47">
        <f t="shared" si="172"/>
        <v>690.45316999999989</v>
      </c>
      <c r="V242" s="47">
        <f t="shared" si="173"/>
        <v>690.45316999999989</v>
      </c>
      <c r="W242" s="47">
        <f t="shared" si="174"/>
        <v>690.45316999999989</v>
      </c>
      <c r="X242" s="47">
        <f t="shared" si="175"/>
        <v>690.45316999999989</v>
      </c>
      <c r="Y242" s="47">
        <f t="shared" si="176"/>
        <v>690.45316999999989</v>
      </c>
      <c r="Z242" s="47">
        <f t="shared" si="187"/>
        <v>8285.4380399999991</v>
      </c>
      <c r="AA242" s="47">
        <f t="shared" si="188"/>
        <v>8285.4380399999991</v>
      </c>
      <c r="AB242" s="47">
        <f t="shared" si="189"/>
        <v>16573.361960000002</v>
      </c>
      <c r="AC242" s="32" t="s">
        <v>2466</v>
      </c>
      <c r="AD242" s="32" t="s">
        <v>2287</v>
      </c>
      <c r="AE242" s="30"/>
      <c r="AF242" s="30"/>
    </row>
    <row r="243" spans="2:32" ht="28">
      <c r="B243" s="79">
        <f t="shared" si="177"/>
        <v>237</v>
      </c>
      <c r="C243" s="55" t="s">
        <v>2544</v>
      </c>
      <c r="D243" s="35" t="s">
        <v>374</v>
      </c>
      <c r="E243" s="45" t="s">
        <v>1708</v>
      </c>
      <c r="F243" s="46">
        <v>24858.799999999999</v>
      </c>
      <c r="G243" s="47">
        <v>0</v>
      </c>
      <c r="H243" s="47">
        <v>0</v>
      </c>
      <c r="I243" s="47">
        <v>0</v>
      </c>
      <c r="J243" s="47">
        <v>0</v>
      </c>
      <c r="K243" s="47">
        <v>0</v>
      </c>
      <c r="L243" s="66">
        <v>0</v>
      </c>
      <c r="M243" s="47">
        <f t="shared" si="186"/>
        <v>0</v>
      </c>
      <c r="N243" s="47">
        <f t="shared" si="178"/>
        <v>690.45316999999989</v>
      </c>
      <c r="O243" s="47">
        <f t="shared" si="179"/>
        <v>690.45316999999989</v>
      </c>
      <c r="P243" s="47">
        <f t="shared" si="180"/>
        <v>690.45316999999989</v>
      </c>
      <c r="Q243" s="47">
        <f t="shared" si="181"/>
        <v>690.45316999999989</v>
      </c>
      <c r="R243" s="47">
        <f t="shared" si="182"/>
        <v>690.45316999999989</v>
      </c>
      <c r="S243" s="47">
        <f t="shared" si="183"/>
        <v>690.45316999999989</v>
      </c>
      <c r="T243" s="47">
        <f t="shared" si="184"/>
        <v>690.45316999999989</v>
      </c>
      <c r="U243" s="47">
        <f t="shared" si="172"/>
        <v>690.45316999999989</v>
      </c>
      <c r="V243" s="47">
        <f t="shared" si="173"/>
        <v>690.45316999999989</v>
      </c>
      <c r="W243" s="47">
        <f t="shared" si="174"/>
        <v>690.45316999999989</v>
      </c>
      <c r="X243" s="47">
        <f t="shared" si="175"/>
        <v>690.45316999999989</v>
      </c>
      <c r="Y243" s="47">
        <f t="shared" si="176"/>
        <v>690.45316999999989</v>
      </c>
      <c r="Z243" s="47">
        <f t="shared" si="187"/>
        <v>8285.4380399999991</v>
      </c>
      <c r="AA243" s="47">
        <f t="shared" si="188"/>
        <v>8285.4380399999991</v>
      </c>
      <c r="AB243" s="47">
        <f t="shared" si="189"/>
        <v>16573.361960000002</v>
      </c>
      <c r="AC243" s="32" t="s">
        <v>2467</v>
      </c>
      <c r="AD243" s="32" t="s">
        <v>2278</v>
      </c>
      <c r="AE243" s="30"/>
      <c r="AF243" s="30"/>
    </row>
    <row r="244" spans="2:32" ht="56">
      <c r="B244" s="79">
        <f t="shared" si="177"/>
        <v>238</v>
      </c>
      <c r="C244" s="55" t="s">
        <v>2821</v>
      </c>
      <c r="D244" s="35" t="s">
        <v>374</v>
      </c>
      <c r="E244" s="45" t="s">
        <v>1709</v>
      </c>
      <c r="F244" s="46">
        <v>19518.16</v>
      </c>
      <c r="G244" s="47">
        <v>0</v>
      </c>
      <c r="H244" s="47">
        <v>0</v>
      </c>
      <c r="I244" s="47">
        <v>0</v>
      </c>
      <c r="J244" s="47">
        <v>0</v>
      </c>
      <c r="K244" s="47">
        <v>0</v>
      </c>
      <c r="L244" s="47">
        <v>0</v>
      </c>
      <c r="M244" s="47">
        <f t="shared" si="186"/>
        <v>0</v>
      </c>
      <c r="N244" s="47">
        <v>0</v>
      </c>
      <c r="O244" s="47">
        <v>0</v>
      </c>
      <c r="P244" s="47">
        <v>0</v>
      </c>
      <c r="Q244" s="47">
        <v>0</v>
      </c>
      <c r="R244" s="47">
        <v>0</v>
      </c>
      <c r="S244" s="47">
        <v>0</v>
      </c>
      <c r="T244" s="47">
        <v>0</v>
      </c>
      <c r="U244" s="47">
        <v>0</v>
      </c>
      <c r="V244" s="47">
        <v>0</v>
      </c>
      <c r="W244" s="47">
        <f t="shared" ref="W244:W253" si="190">SUM(F244*33.33%)/12</f>
        <v>542.116894</v>
      </c>
      <c r="X244" s="47">
        <f t="shared" ref="X244:X253" si="191">SUM(F244*33.33%)/12</f>
        <v>542.116894</v>
      </c>
      <c r="Y244" s="47">
        <f t="shared" si="176"/>
        <v>542.116894</v>
      </c>
      <c r="Z244" s="47">
        <f t="shared" si="187"/>
        <v>1626.350682</v>
      </c>
      <c r="AA244" s="47">
        <f t="shared" si="188"/>
        <v>1626.350682</v>
      </c>
      <c r="AB244" s="47">
        <f t="shared" si="189"/>
        <v>17891.809318</v>
      </c>
      <c r="AC244" s="32" t="s">
        <v>2758</v>
      </c>
      <c r="AD244" s="32" t="s">
        <v>2822</v>
      </c>
    </row>
    <row r="245" spans="2:32" ht="56">
      <c r="B245" s="79">
        <f t="shared" si="177"/>
        <v>239</v>
      </c>
      <c r="C245" s="55" t="s">
        <v>2823</v>
      </c>
      <c r="D245" s="35" t="s">
        <v>374</v>
      </c>
      <c r="E245" s="45" t="s">
        <v>1707</v>
      </c>
      <c r="F245" s="46">
        <v>19518.16</v>
      </c>
      <c r="G245" s="47">
        <v>0</v>
      </c>
      <c r="H245" s="47">
        <v>0</v>
      </c>
      <c r="I245" s="47">
        <v>0</v>
      </c>
      <c r="J245" s="47">
        <v>0</v>
      </c>
      <c r="K245" s="47">
        <v>0</v>
      </c>
      <c r="L245" s="47">
        <v>0</v>
      </c>
      <c r="M245" s="47">
        <f t="shared" si="186"/>
        <v>0</v>
      </c>
      <c r="N245" s="47">
        <v>0</v>
      </c>
      <c r="O245" s="47">
        <v>0</v>
      </c>
      <c r="P245" s="47">
        <v>0</v>
      </c>
      <c r="Q245" s="47">
        <v>0</v>
      </c>
      <c r="R245" s="47">
        <v>0</v>
      </c>
      <c r="S245" s="47">
        <v>0</v>
      </c>
      <c r="T245" s="47">
        <v>0</v>
      </c>
      <c r="U245" s="47">
        <v>0</v>
      </c>
      <c r="V245" s="47">
        <v>0</v>
      </c>
      <c r="W245" s="47">
        <f t="shared" si="190"/>
        <v>542.116894</v>
      </c>
      <c r="X245" s="47">
        <f t="shared" si="191"/>
        <v>542.116894</v>
      </c>
      <c r="Y245" s="47">
        <f t="shared" si="176"/>
        <v>542.116894</v>
      </c>
      <c r="Z245" s="47">
        <f t="shared" si="187"/>
        <v>1626.350682</v>
      </c>
      <c r="AA245" s="47">
        <f t="shared" si="188"/>
        <v>1626.350682</v>
      </c>
      <c r="AB245" s="47">
        <f t="shared" si="189"/>
        <v>17891.809318</v>
      </c>
      <c r="AC245" s="32" t="s">
        <v>2759</v>
      </c>
      <c r="AD245" s="32" t="s">
        <v>2321</v>
      </c>
    </row>
    <row r="246" spans="2:32" ht="56">
      <c r="B246" s="79">
        <f t="shared" si="177"/>
        <v>240</v>
      </c>
      <c r="C246" s="55" t="s">
        <v>2824</v>
      </c>
      <c r="D246" s="35" t="s">
        <v>374</v>
      </c>
      <c r="E246" s="45" t="s">
        <v>1705</v>
      </c>
      <c r="F246" s="46">
        <v>19518.16</v>
      </c>
      <c r="G246" s="47">
        <v>0</v>
      </c>
      <c r="H246" s="47">
        <v>0</v>
      </c>
      <c r="I246" s="47">
        <v>0</v>
      </c>
      <c r="J246" s="47">
        <v>0</v>
      </c>
      <c r="K246" s="47">
        <v>0</v>
      </c>
      <c r="L246" s="47">
        <v>0</v>
      </c>
      <c r="M246" s="47">
        <f t="shared" si="186"/>
        <v>0</v>
      </c>
      <c r="N246" s="47">
        <v>0</v>
      </c>
      <c r="O246" s="47">
        <v>0</v>
      </c>
      <c r="P246" s="47">
        <v>0</v>
      </c>
      <c r="Q246" s="47">
        <v>0</v>
      </c>
      <c r="R246" s="47">
        <v>0</v>
      </c>
      <c r="S246" s="47">
        <v>0</v>
      </c>
      <c r="T246" s="47">
        <v>0</v>
      </c>
      <c r="U246" s="47">
        <v>0</v>
      </c>
      <c r="V246" s="47">
        <v>0</v>
      </c>
      <c r="W246" s="47">
        <f t="shared" si="190"/>
        <v>542.116894</v>
      </c>
      <c r="X246" s="47">
        <f t="shared" si="191"/>
        <v>542.116894</v>
      </c>
      <c r="Y246" s="47">
        <f t="shared" si="176"/>
        <v>542.116894</v>
      </c>
      <c r="Z246" s="47">
        <f t="shared" si="187"/>
        <v>1626.350682</v>
      </c>
      <c r="AA246" s="47">
        <f t="shared" si="188"/>
        <v>1626.350682</v>
      </c>
      <c r="AB246" s="47">
        <f t="shared" si="189"/>
        <v>17891.809318</v>
      </c>
      <c r="AC246" s="32" t="s">
        <v>2760</v>
      </c>
      <c r="AD246" s="32" t="s">
        <v>2275</v>
      </c>
    </row>
    <row r="247" spans="2:32" ht="56">
      <c r="B247" s="79">
        <f t="shared" si="177"/>
        <v>241</v>
      </c>
      <c r="C247" s="55" t="s">
        <v>2825</v>
      </c>
      <c r="D247" s="35" t="s">
        <v>374</v>
      </c>
      <c r="E247" s="45" t="s">
        <v>1709</v>
      </c>
      <c r="F247" s="46">
        <v>19518.16</v>
      </c>
      <c r="G247" s="47">
        <v>0</v>
      </c>
      <c r="H247" s="47">
        <v>0</v>
      </c>
      <c r="I247" s="47">
        <v>0</v>
      </c>
      <c r="J247" s="47">
        <v>0</v>
      </c>
      <c r="K247" s="47">
        <v>0</v>
      </c>
      <c r="L247" s="47">
        <v>0</v>
      </c>
      <c r="M247" s="47">
        <f t="shared" si="186"/>
        <v>0</v>
      </c>
      <c r="N247" s="47">
        <v>0</v>
      </c>
      <c r="O247" s="47">
        <v>0</v>
      </c>
      <c r="P247" s="47">
        <v>0</v>
      </c>
      <c r="Q247" s="47">
        <v>0</v>
      </c>
      <c r="R247" s="47">
        <v>0</v>
      </c>
      <c r="S247" s="47">
        <v>0</v>
      </c>
      <c r="T247" s="47">
        <v>0</v>
      </c>
      <c r="U247" s="47">
        <v>0</v>
      </c>
      <c r="V247" s="47">
        <v>0</v>
      </c>
      <c r="W247" s="47">
        <f t="shared" si="190"/>
        <v>542.116894</v>
      </c>
      <c r="X247" s="47">
        <f t="shared" si="191"/>
        <v>542.116894</v>
      </c>
      <c r="Y247" s="47">
        <f t="shared" si="176"/>
        <v>542.116894</v>
      </c>
      <c r="Z247" s="47">
        <f t="shared" si="187"/>
        <v>1626.350682</v>
      </c>
      <c r="AA247" s="47">
        <f t="shared" si="188"/>
        <v>1626.350682</v>
      </c>
      <c r="AB247" s="47">
        <f t="shared" si="189"/>
        <v>17891.809318</v>
      </c>
      <c r="AC247" s="32" t="s">
        <v>2761</v>
      </c>
      <c r="AD247" s="32" t="s">
        <v>2293</v>
      </c>
    </row>
    <row r="248" spans="2:32" ht="56">
      <c r="B248" s="79">
        <f t="shared" si="177"/>
        <v>242</v>
      </c>
      <c r="C248" s="55" t="s">
        <v>2826</v>
      </c>
      <c r="D248" s="35" t="s">
        <v>374</v>
      </c>
      <c r="E248" s="45" t="s">
        <v>1705</v>
      </c>
      <c r="F248" s="46">
        <v>19518.16</v>
      </c>
      <c r="G248" s="47">
        <v>0</v>
      </c>
      <c r="H248" s="47">
        <v>0</v>
      </c>
      <c r="I248" s="47">
        <v>0</v>
      </c>
      <c r="J248" s="47">
        <v>0</v>
      </c>
      <c r="K248" s="47">
        <v>0</v>
      </c>
      <c r="L248" s="47">
        <v>0</v>
      </c>
      <c r="M248" s="47">
        <f t="shared" si="186"/>
        <v>0</v>
      </c>
      <c r="N248" s="47">
        <v>0</v>
      </c>
      <c r="O248" s="47">
        <v>0</v>
      </c>
      <c r="P248" s="47">
        <v>0</v>
      </c>
      <c r="Q248" s="47">
        <v>0</v>
      </c>
      <c r="R248" s="47">
        <v>0</v>
      </c>
      <c r="S248" s="47">
        <v>0</v>
      </c>
      <c r="T248" s="47">
        <v>0</v>
      </c>
      <c r="U248" s="47">
        <v>0</v>
      </c>
      <c r="V248" s="47">
        <v>0</v>
      </c>
      <c r="W248" s="47">
        <f t="shared" si="190"/>
        <v>542.116894</v>
      </c>
      <c r="X248" s="47">
        <f t="shared" si="191"/>
        <v>542.116894</v>
      </c>
      <c r="Y248" s="47">
        <f t="shared" si="176"/>
        <v>542.116894</v>
      </c>
      <c r="Z248" s="47">
        <f t="shared" si="187"/>
        <v>1626.350682</v>
      </c>
      <c r="AA248" s="47">
        <f t="shared" si="188"/>
        <v>1626.350682</v>
      </c>
      <c r="AB248" s="47">
        <f t="shared" si="189"/>
        <v>17891.809318</v>
      </c>
      <c r="AC248" s="32" t="s">
        <v>2762</v>
      </c>
      <c r="AD248" s="32" t="s">
        <v>2596</v>
      </c>
    </row>
    <row r="249" spans="2:32" ht="56">
      <c r="B249" s="79">
        <f t="shared" si="177"/>
        <v>243</v>
      </c>
      <c r="C249" s="55" t="s">
        <v>2783</v>
      </c>
      <c r="D249" s="35" t="s">
        <v>374</v>
      </c>
      <c r="E249" s="45" t="s">
        <v>1708</v>
      </c>
      <c r="F249" s="46">
        <v>19518.16</v>
      </c>
      <c r="G249" s="47">
        <v>0</v>
      </c>
      <c r="H249" s="47">
        <v>0</v>
      </c>
      <c r="I249" s="47">
        <v>0</v>
      </c>
      <c r="J249" s="47">
        <v>0</v>
      </c>
      <c r="K249" s="47">
        <v>0</v>
      </c>
      <c r="L249" s="47">
        <v>0</v>
      </c>
      <c r="M249" s="47">
        <f t="shared" si="186"/>
        <v>0</v>
      </c>
      <c r="N249" s="47">
        <v>0</v>
      </c>
      <c r="O249" s="47">
        <v>0</v>
      </c>
      <c r="P249" s="47">
        <v>0</v>
      </c>
      <c r="Q249" s="47">
        <v>0</v>
      </c>
      <c r="R249" s="47">
        <v>0</v>
      </c>
      <c r="S249" s="47">
        <v>0</v>
      </c>
      <c r="T249" s="47">
        <v>0</v>
      </c>
      <c r="U249" s="47">
        <v>0</v>
      </c>
      <c r="V249" s="47">
        <v>0</v>
      </c>
      <c r="W249" s="47">
        <f t="shared" si="190"/>
        <v>542.116894</v>
      </c>
      <c r="X249" s="47">
        <f t="shared" si="191"/>
        <v>542.116894</v>
      </c>
      <c r="Y249" s="47">
        <f t="shared" si="176"/>
        <v>542.116894</v>
      </c>
      <c r="Z249" s="47">
        <f t="shared" si="187"/>
        <v>1626.350682</v>
      </c>
      <c r="AA249" s="47">
        <f t="shared" si="188"/>
        <v>1626.350682</v>
      </c>
      <c r="AB249" s="47">
        <f t="shared" si="189"/>
        <v>17891.809318</v>
      </c>
      <c r="AC249" s="32" t="s">
        <v>2763</v>
      </c>
      <c r="AD249" s="32" t="s">
        <v>2484</v>
      </c>
    </row>
    <row r="250" spans="2:32" ht="56">
      <c r="B250" s="79">
        <f t="shared" si="177"/>
        <v>244</v>
      </c>
      <c r="C250" s="55" t="s">
        <v>2784</v>
      </c>
      <c r="D250" s="35" t="s">
        <v>374</v>
      </c>
      <c r="E250" s="45" t="s">
        <v>1708</v>
      </c>
      <c r="F250" s="46">
        <v>19518.16</v>
      </c>
      <c r="G250" s="47">
        <v>0</v>
      </c>
      <c r="H250" s="47">
        <v>0</v>
      </c>
      <c r="I250" s="47">
        <v>0</v>
      </c>
      <c r="J250" s="47">
        <v>0</v>
      </c>
      <c r="K250" s="47">
        <v>0</v>
      </c>
      <c r="L250" s="47">
        <v>0</v>
      </c>
      <c r="M250" s="47">
        <f t="shared" si="186"/>
        <v>0</v>
      </c>
      <c r="N250" s="47">
        <v>0</v>
      </c>
      <c r="O250" s="47">
        <v>0</v>
      </c>
      <c r="P250" s="47">
        <v>0</v>
      </c>
      <c r="Q250" s="47">
        <v>0</v>
      </c>
      <c r="R250" s="47">
        <v>0</v>
      </c>
      <c r="S250" s="47">
        <v>0</v>
      </c>
      <c r="T250" s="47">
        <v>0</v>
      </c>
      <c r="U250" s="47">
        <v>0</v>
      </c>
      <c r="V250" s="47">
        <v>0</v>
      </c>
      <c r="W250" s="47">
        <f t="shared" si="190"/>
        <v>542.116894</v>
      </c>
      <c r="X250" s="47">
        <f t="shared" si="191"/>
        <v>542.116894</v>
      </c>
      <c r="Y250" s="47">
        <f t="shared" si="176"/>
        <v>542.116894</v>
      </c>
      <c r="Z250" s="47">
        <f t="shared" si="187"/>
        <v>1626.350682</v>
      </c>
      <c r="AA250" s="47">
        <f t="shared" si="188"/>
        <v>1626.350682</v>
      </c>
      <c r="AB250" s="47">
        <f t="shared" si="189"/>
        <v>17891.809318</v>
      </c>
      <c r="AC250" s="32" t="s">
        <v>2764</v>
      </c>
      <c r="AD250" s="32" t="s">
        <v>2280</v>
      </c>
    </row>
    <row r="251" spans="2:32" ht="56">
      <c r="B251" s="79">
        <f t="shared" si="177"/>
        <v>245</v>
      </c>
      <c r="C251" s="55" t="s">
        <v>2827</v>
      </c>
      <c r="D251" s="35" t="s">
        <v>374</v>
      </c>
      <c r="E251" s="45" t="s">
        <v>1709</v>
      </c>
      <c r="F251" s="46">
        <v>19518.16</v>
      </c>
      <c r="G251" s="47">
        <v>0</v>
      </c>
      <c r="H251" s="47">
        <v>0</v>
      </c>
      <c r="I251" s="47">
        <v>0</v>
      </c>
      <c r="J251" s="47">
        <v>0</v>
      </c>
      <c r="K251" s="47">
        <v>0</v>
      </c>
      <c r="L251" s="47">
        <v>0</v>
      </c>
      <c r="M251" s="47">
        <f t="shared" si="186"/>
        <v>0</v>
      </c>
      <c r="N251" s="47">
        <v>0</v>
      </c>
      <c r="O251" s="47">
        <v>0</v>
      </c>
      <c r="P251" s="47">
        <v>0</v>
      </c>
      <c r="Q251" s="47">
        <v>0</v>
      </c>
      <c r="R251" s="47">
        <v>0</v>
      </c>
      <c r="S251" s="47">
        <v>0</v>
      </c>
      <c r="T251" s="47">
        <v>0</v>
      </c>
      <c r="U251" s="47">
        <v>0</v>
      </c>
      <c r="V251" s="47">
        <v>0</v>
      </c>
      <c r="W251" s="47">
        <f t="shared" si="190"/>
        <v>542.116894</v>
      </c>
      <c r="X251" s="47">
        <f t="shared" si="191"/>
        <v>542.116894</v>
      </c>
      <c r="Y251" s="47">
        <f t="shared" si="176"/>
        <v>542.116894</v>
      </c>
      <c r="Z251" s="47">
        <f t="shared" si="187"/>
        <v>1626.350682</v>
      </c>
      <c r="AA251" s="47">
        <f t="shared" si="188"/>
        <v>1626.350682</v>
      </c>
      <c r="AB251" s="47">
        <f t="shared" si="189"/>
        <v>17891.809318</v>
      </c>
      <c r="AC251" s="32" t="s">
        <v>2765</v>
      </c>
      <c r="AD251" s="32" t="s">
        <v>2350</v>
      </c>
    </row>
    <row r="252" spans="2:32" ht="56">
      <c r="B252" s="79">
        <f t="shared" si="177"/>
        <v>246</v>
      </c>
      <c r="C252" s="55" t="s">
        <v>2785</v>
      </c>
      <c r="D252" s="35" t="s">
        <v>374</v>
      </c>
      <c r="E252" s="45" t="s">
        <v>1708</v>
      </c>
      <c r="F252" s="46">
        <v>19518.16</v>
      </c>
      <c r="G252" s="47">
        <v>0</v>
      </c>
      <c r="H252" s="47">
        <v>0</v>
      </c>
      <c r="I252" s="47">
        <v>0</v>
      </c>
      <c r="J252" s="47">
        <v>0</v>
      </c>
      <c r="K252" s="47">
        <v>0</v>
      </c>
      <c r="L252" s="47">
        <v>0</v>
      </c>
      <c r="M252" s="47">
        <f t="shared" si="186"/>
        <v>0</v>
      </c>
      <c r="N252" s="47">
        <v>0</v>
      </c>
      <c r="O252" s="47">
        <v>0</v>
      </c>
      <c r="P252" s="47">
        <v>0</v>
      </c>
      <c r="Q252" s="47">
        <v>0</v>
      </c>
      <c r="R252" s="47">
        <v>0</v>
      </c>
      <c r="S252" s="47">
        <v>0</v>
      </c>
      <c r="T252" s="47">
        <v>0</v>
      </c>
      <c r="U252" s="47">
        <v>0</v>
      </c>
      <c r="V252" s="47">
        <v>0</v>
      </c>
      <c r="W252" s="47">
        <f t="shared" si="190"/>
        <v>542.116894</v>
      </c>
      <c r="X252" s="47">
        <f t="shared" si="191"/>
        <v>542.116894</v>
      </c>
      <c r="Y252" s="47">
        <f t="shared" si="176"/>
        <v>542.116894</v>
      </c>
      <c r="Z252" s="47">
        <f t="shared" si="187"/>
        <v>1626.350682</v>
      </c>
      <c r="AA252" s="47">
        <f t="shared" si="188"/>
        <v>1626.350682</v>
      </c>
      <c r="AB252" s="47">
        <f t="shared" si="189"/>
        <v>17891.809318</v>
      </c>
      <c r="AC252" s="32" t="s">
        <v>2766</v>
      </c>
      <c r="AD252" s="32" t="s">
        <v>2336</v>
      </c>
    </row>
    <row r="253" spans="2:32" ht="70">
      <c r="B253" s="79">
        <f t="shared" si="177"/>
        <v>247</v>
      </c>
      <c r="C253" s="55" t="s">
        <v>2786</v>
      </c>
      <c r="D253" s="35" t="s">
        <v>374</v>
      </c>
      <c r="E253" s="45" t="s">
        <v>1708</v>
      </c>
      <c r="F253" s="46">
        <v>11971.2</v>
      </c>
      <c r="G253" s="47">
        <v>0</v>
      </c>
      <c r="H253" s="47">
        <v>0</v>
      </c>
      <c r="I253" s="47">
        <v>0</v>
      </c>
      <c r="J253" s="47">
        <v>0</v>
      </c>
      <c r="K253" s="47">
        <v>0</v>
      </c>
      <c r="L253" s="47">
        <v>0</v>
      </c>
      <c r="M253" s="47">
        <f t="shared" si="186"/>
        <v>0</v>
      </c>
      <c r="N253" s="47">
        <v>0</v>
      </c>
      <c r="O253" s="47">
        <v>0</v>
      </c>
      <c r="P253" s="47">
        <v>0</v>
      </c>
      <c r="Q253" s="47">
        <v>0</v>
      </c>
      <c r="R253" s="47">
        <v>0</v>
      </c>
      <c r="S253" s="47">
        <v>0</v>
      </c>
      <c r="T253" s="47">
        <v>0</v>
      </c>
      <c r="U253" s="47">
        <v>0</v>
      </c>
      <c r="V253" s="47">
        <v>0</v>
      </c>
      <c r="W253" s="47">
        <f t="shared" si="190"/>
        <v>332.50007999999997</v>
      </c>
      <c r="X253" s="47">
        <f t="shared" si="191"/>
        <v>332.50007999999997</v>
      </c>
      <c r="Y253" s="47">
        <f t="shared" si="176"/>
        <v>332.50007999999997</v>
      </c>
      <c r="Z253" s="47">
        <f t="shared" si="187"/>
        <v>997.50023999999985</v>
      </c>
      <c r="AA253" s="47">
        <f t="shared" si="188"/>
        <v>997.50023999999985</v>
      </c>
      <c r="AB253" s="47">
        <f t="shared" si="189"/>
        <v>10973.699760000001</v>
      </c>
      <c r="AC253" s="32" t="s">
        <v>2767</v>
      </c>
      <c r="AD253" s="32" t="s">
        <v>2282</v>
      </c>
    </row>
    <row r="254" spans="2:32" ht="56">
      <c r="B254" s="79">
        <f t="shared" si="177"/>
        <v>248</v>
      </c>
      <c r="C254" s="55" t="s">
        <v>2492</v>
      </c>
      <c r="D254" s="35" t="s">
        <v>11</v>
      </c>
      <c r="E254" s="45" t="s">
        <v>1707</v>
      </c>
      <c r="F254" s="46">
        <v>15820</v>
      </c>
      <c r="G254" s="47">
        <f>SUM(F254)*33.33/100</f>
        <v>5272.8059999999996</v>
      </c>
      <c r="H254" s="47">
        <f>SUM(F254)*33.33/100</f>
        <v>5272.8059999999996</v>
      </c>
      <c r="I254" s="47">
        <f>SUM(F254)*33.34/100</f>
        <v>5274.3880000000008</v>
      </c>
      <c r="J254" s="47">
        <v>0</v>
      </c>
      <c r="K254" s="47">
        <v>0</v>
      </c>
      <c r="L254" s="47">
        <v>0</v>
      </c>
      <c r="M254" s="47">
        <f t="shared" si="185"/>
        <v>15820</v>
      </c>
      <c r="N254" s="47">
        <v>0</v>
      </c>
      <c r="O254" s="47">
        <v>0</v>
      </c>
      <c r="P254" s="47">
        <v>0</v>
      </c>
      <c r="Q254" s="47">
        <v>0</v>
      </c>
      <c r="R254" s="47">
        <v>0</v>
      </c>
      <c r="S254" s="47">
        <v>0</v>
      </c>
      <c r="T254" s="47">
        <v>0</v>
      </c>
      <c r="U254" s="47">
        <v>0</v>
      </c>
      <c r="V254" s="47">
        <v>0</v>
      </c>
      <c r="W254" s="47">
        <v>0</v>
      </c>
      <c r="X254" s="47">
        <v>0</v>
      </c>
      <c r="Y254" s="47">
        <v>0</v>
      </c>
      <c r="Z254" s="47">
        <f t="shared" si="121"/>
        <v>0</v>
      </c>
      <c r="AA254" s="47">
        <f t="shared" si="122"/>
        <v>15820</v>
      </c>
      <c r="AB254" s="47">
        <f t="shared" si="123"/>
        <v>0</v>
      </c>
      <c r="AC254" s="32" t="s">
        <v>729</v>
      </c>
      <c r="AD254" s="32" t="s">
        <v>2298</v>
      </c>
    </row>
    <row r="255" spans="2:32" ht="56">
      <c r="B255" s="79">
        <f t="shared" si="177"/>
        <v>249</v>
      </c>
      <c r="C255" s="55" t="s">
        <v>1777</v>
      </c>
      <c r="D255" s="35" t="s">
        <v>11</v>
      </c>
      <c r="E255" s="45" t="s">
        <v>1708</v>
      </c>
      <c r="F255" s="46">
        <v>20799</v>
      </c>
      <c r="G255" s="47">
        <f>SUM(F255)*33.33/100</f>
        <v>6932.3066999999992</v>
      </c>
      <c r="H255" s="47">
        <f>SUM(F255)*33.33/100</f>
        <v>6932.3066999999992</v>
      </c>
      <c r="I255" s="47">
        <f>SUM(F255)*33.34/100</f>
        <v>6934.3866000000007</v>
      </c>
      <c r="J255" s="47">
        <v>0</v>
      </c>
      <c r="K255" s="47">
        <v>0</v>
      </c>
      <c r="L255" s="47">
        <v>0</v>
      </c>
      <c r="M255" s="47">
        <f t="shared" si="185"/>
        <v>20799</v>
      </c>
      <c r="N255" s="47">
        <v>0</v>
      </c>
      <c r="O255" s="47">
        <v>0</v>
      </c>
      <c r="P255" s="47">
        <v>0</v>
      </c>
      <c r="Q255" s="47">
        <v>0</v>
      </c>
      <c r="R255" s="47">
        <v>0</v>
      </c>
      <c r="S255" s="47">
        <v>0</v>
      </c>
      <c r="T255" s="47">
        <v>0</v>
      </c>
      <c r="U255" s="47">
        <v>0</v>
      </c>
      <c r="V255" s="47">
        <v>0</v>
      </c>
      <c r="W255" s="47">
        <v>0</v>
      </c>
      <c r="X255" s="47">
        <v>0</v>
      </c>
      <c r="Y255" s="47">
        <v>0</v>
      </c>
      <c r="Z255" s="47">
        <f t="shared" si="121"/>
        <v>0</v>
      </c>
      <c r="AA255" s="47">
        <f t="shared" si="122"/>
        <v>20799</v>
      </c>
      <c r="AB255" s="47">
        <f t="shared" si="123"/>
        <v>0</v>
      </c>
      <c r="AC255" s="32" t="s">
        <v>730</v>
      </c>
      <c r="AD255" s="32" t="s">
        <v>2269</v>
      </c>
    </row>
    <row r="256" spans="2:32" ht="42">
      <c r="B256" s="79">
        <f t="shared" si="177"/>
        <v>250</v>
      </c>
      <c r="C256" s="55" t="s">
        <v>2795</v>
      </c>
      <c r="D256" s="35" t="s">
        <v>11</v>
      </c>
      <c r="E256" s="45" t="s">
        <v>1708</v>
      </c>
      <c r="F256" s="46">
        <v>9427</v>
      </c>
      <c r="G256" s="47">
        <v>0</v>
      </c>
      <c r="H256" s="47">
        <f t="shared" ref="H256" si="192">SUM(F256)*33.33/100</f>
        <v>3142.0190999999995</v>
      </c>
      <c r="I256" s="47">
        <f>SUM(F256)*33.33/100</f>
        <v>3142.0190999999995</v>
      </c>
      <c r="J256" s="47">
        <f>SUM(F256)*33.34/100</f>
        <v>3142.9618000000005</v>
      </c>
      <c r="K256" s="47">
        <v>0</v>
      </c>
      <c r="L256" s="47">
        <v>0</v>
      </c>
      <c r="M256" s="47">
        <f t="shared" si="185"/>
        <v>9427</v>
      </c>
      <c r="N256" s="47">
        <v>0</v>
      </c>
      <c r="O256" s="47">
        <v>0</v>
      </c>
      <c r="P256" s="47">
        <v>0</v>
      </c>
      <c r="Q256" s="47">
        <v>0</v>
      </c>
      <c r="R256" s="47">
        <v>0</v>
      </c>
      <c r="S256" s="47">
        <v>0</v>
      </c>
      <c r="T256" s="47">
        <v>0</v>
      </c>
      <c r="U256" s="47">
        <v>0</v>
      </c>
      <c r="V256" s="47">
        <v>0</v>
      </c>
      <c r="W256" s="47">
        <v>0</v>
      </c>
      <c r="X256" s="47">
        <v>0</v>
      </c>
      <c r="Y256" s="47">
        <v>0</v>
      </c>
      <c r="Z256" s="47">
        <f t="shared" si="121"/>
        <v>0</v>
      </c>
      <c r="AA256" s="47">
        <f t="shared" si="122"/>
        <v>9427</v>
      </c>
      <c r="AB256" s="47">
        <f t="shared" si="123"/>
        <v>0</v>
      </c>
      <c r="AC256" s="32" t="s">
        <v>731</v>
      </c>
      <c r="AD256" s="32" t="s">
        <v>2269</v>
      </c>
    </row>
    <row r="257" spans="2:30" ht="56">
      <c r="B257" s="79">
        <f t="shared" si="177"/>
        <v>251</v>
      </c>
      <c r="C257" s="55" t="s">
        <v>2640</v>
      </c>
      <c r="D257" s="35" t="s">
        <v>11</v>
      </c>
      <c r="E257" s="45" t="s">
        <v>1708</v>
      </c>
      <c r="F257" s="46">
        <v>12955</v>
      </c>
      <c r="G257" s="47">
        <f>SUM(F257)*33.33/100</f>
        <v>4317.9014999999999</v>
      </c>
      <c r="H257" s="47">
        <f>SUM(F257)*33.33/100</f>
        <v>4317.9014999999999</v>
      </c>
      <c r="I257" s="47">
        <f>SUM(F257)*33.34/100</f>
        <v>4319.197000000001</v>
      </c>
      <c r="J257" s="47">
        <v>0</v>
      </c>
      <c r="K257" s="47">
        <v>0</v>
      </c>
      <c r="L257" s="47">
        <v>0</v>
      </c>
      <c r="M257" s="47">
        <f t="shared" si="185"/>
        <v>12955</v>
      </c>
      <c r="N257" s="47">
        <v>0</v>
      </c>
      <c r="O257" s="47">
        <v>0</v>
      </c>
      <c r="P257" s="47">
        <v>0</v>
      </c>
      <c r="Q257" s="47">
        <v>0</v>
      </c>
      <c r="R257" s="47">
        <v>0</v>
      </c>
      <c r="S257" s="47">
        <v>0</v>
      </c>
      <c r="T257" s="47">
        <v>0</v>
      </c>
      <c r="U257" s="47">
        <v>0</v>
      </c>
      <c r="V257" s="47">
        <v>0</v>
      </c>
      <c r="W257" s="47">
        <v>0</v>
      </c>
      <c r="X257" s="47">
        <v>0</v>
      </c>
      <c r="Y257" s="47">
        <v>0</v>
      </c>
      <c r="Z257" s="47">
        <f t="shared" ref="Z257:Z319" si="193">SUM(N257:Y257)</f>
        <v>0</v>
      </c>
      <c r="AA257" s="47">
        <f t="shared" ref="AA257:AA319" si="194">SUM(M257+Z257)</f>
        <v>12955</v>
      </c>
      <c r="AB257" s="47">
        <f t="shared" ref="AB257:AB319" si="195">SUM(F257-AA257)</f>
        <v>0</v>
      </c>
      <c r="AC257" s="32" t="s">
        <v>732</v>
      </c>
      <c r="AD257" s="32" t="s">
        <v>2269</v>
      </c>
    </row>
    <row r="258" spans="2:30" ht="56">
      <c r="B258" s="79">
        <f t="shared" si="177"/>
        <v>252</v>
      </c>
      <c r="C258" s="55" t="s">
        <v>1778</v>
      </c>
      <c r="D258" s="35" t="s">
        <v>11</v>
      </c>
      <c r="E258" s="45" t="s">
        <v>1708</v>
      </c>
      <c r="F258" s="46">
        <v>25042</v>
      </c>
      <c r="G258" s="47">
        <f>SUM(F258)*33.33/100</f>
        <v>8346.498599999999</v>
      </c>
      <c r="H258" s="47">
        <f>SUM(F258)*33.33/100</f>
        <v>8346.498599999999</v>
      </c>
      <c r="I258" s="47">
        <f>SUM(F258)*33.34/100</f>
        <v>8349.0028000000002</v>
      </c>
      <c r="J258" s="47">
        <v>0</v>
      </c>
      <c r="K258" s="47">
        <v>0</v>
      </c>
      <c r="L258" s="47">
        <v>0</v>
      </c>
      <c r="M258" s="47">
        <f t="shared" si="185"/>
        <v>25042</v>
      </c>
      <c r="N258" s="47">
        <v>0</v>
      </c>
      <c r="O258" s="47">
        <v>0</v>
      </c>
      <c r="P258" s="47">
        <v>0</v>
      </c>
      <c r="Q258" s="47">
        <v>0</v>
      </c>
      <c r="R258" s="47">
        <v>0</v>
      </c>
      <c r="S258" s="47">
        <v>0</v>
      </c>
      <c r="T258" s="47">
        <v>0</v>
      </c>
      <c r="U258" s="47">
        <v>0</v>
      </c>
      <c r="V258" s="47">
        <v>0</v>
      </c>
      <c r="W258" s="47">
        <v>0</v>
      </c>
      <c r="X258" s="47">
        <v>0</v>
      </c>
      <c r="Y258" s="47">
        <v>0</v>
      </c>
      <c r="Z258" s="47">
        <f t="shared" si="193"/>
        <v>0</v>
      </c>
      <c r="AA258" s="47">
        <f t="shared" si="194"/>
        <v>25042</v>
      </c>
      <c r="AB258" s="47">
        <f t="shared" si="195"/>
        <v>0</v>
      </c>
      <c r="AC258" s="32" t="s">
        <v>733</v>
      </c>
      <c r="AD258" s="32" t="s">
        <v>2353</v>
      </c>
    </row>
    <row r="259" spans="2:30" ht="56">
      <c r="B259" s="79">
        <f t="shared" si="177"/>
        <v>253</v>
      </c>
      <c r="C259" s="55" t="s">
        <v>2828</v>
      </c>
      <c r="D259" s="35" t="s">
        <v>11</v>
      </c>
      <c r="E259" s="45" t="s">
        <v>1705</v>
      </c>
      <c r="F259" s="46">
        <v>12528</v>
      </c>
      <c r="G259" s="47">
        <f>SUM(F259)*33.33/100</f>
        <v>4175.5824000000002</v>
      </c>
      <c r="H259" s="47">
        <f>SUM(F259)*33.33/100</f>
        <v>4175.5824000000002</v>
      </c>
      <c r="I259" s="47">
        <f>SUM(F259)*33.34/100</f>
        <v>4176.8352000000004</v>
      </c>
      <c r="J259" s="47">
        <v>0</v>
      </c>
      <c r="K259" s="47">
        <v>0</v>
      </c>
      <c r="L259" s="47">
        <v>0</v>
      </c>
      <c r="M259" s="47">
        <f t="shared" si="185"/>
        <v>12528</v>
      </c>
      <c r="N259" s="47">
        <v>0</v>
      </c>
      <c r="O259" s="47">
        <v>0</v>
      </c>
      <c r="P259" s="47">
        <v>0</v>
      </c>
      <c r="Q259" s="47">
        <v>0</v>
      </c>
      <c r="R259" s="47">
        <v>0</v>
      </c>
      <c r="S259" s="47">
        <v>0</v>
      </c>
      <c r="T259" s="47">
        <v>0</v>
      </c>
      <c r="U259" s="47">
        <v>0</v>
      </c>
      <c r="V259" s="47">
        <v>0</v>
      </c>
      <c r="W259" s="47">
        <v>0</v>
      </c>
      <c r="X259" s="47">
        <v>0</v>
      </c>
      <c r="Y259" s="47">
        <v>0</v>
      </c>
      <c r="Z259" s="47">
        <f t="shared" si="193"/>
        <v>0</v>
      </c>
      <c r="AA259" s="47">
        <f t="shared" si="194"/>
        <v>12528</v>
      </c>
      <c r="AB259" s="47">
        <f t="shared" si="195"/>
        <v>0</v>
      </c>
      <c r="AC259" s="32" t="s">
        <v>734</v>
      </c>
      <c r="AD259" s="32" t="s">
        <v>2268</v>
      </c>
    </row>
    <row r="260" spans="2:30" ht="42">
      <c r="B260" s="79">
        <f t="shared" si="177"/>
        <v>254</v>
      </c>
      <c r="C260" s="55" t="s">
        <v>1779</v>
      </c>
      <c r="D260" s="63" t="s">
        <v>11</v>
      </c>
      <c r="E260" s="45" t="s">
        <v>1705</v>
      </c>
      <c r="F260" s="46">
        <v>17649.400000000001</v>
      </c>
      <c r="G260" s="47">
        <v>0</v>
      </c>
      <c r="H260" s="47">
        <v>0</v>
      </c>
      <c r="I260" s="47">
        <f>SUM(F260*33.33/100)</f>
        <v>5882.5450199999996</v>
      </c>
      <c r="J260" s="47">
        <f>SUM(F260*33.33/100)</f>
        <v>5882.5450199999996</v>
      </c>
      <c r="K260" s="47">
        <f>SUM(F260*33.34/100)</f>
        <v>5884.3099600000014</v>
      </c>
      <c r="L260" s="47">
        <v>0</v>
      </c>
      <c r="M260" s="47">
        <f t="shared" si="185"/>
        <v>17649.400000000001</v>
      </c>
      <c r="N260" s="47">
        <v>0</v>
      </c>
      <c r="O260" s="47">
        <v>0</v>
      </c>
      <c r="P260" s="47">
        <v>0</v>
      </c>
      <c r="Q260" s="47">
        <v>0</v>
      </c>
      <c r="R260" s="47">
        <v>0</v>
      </c>
      <c r="S260" s="47">
        <v>0</v>
      </c>
      <c r="T260" s="47">
        <v>0</v>
      </c>
      <c r="U260" s="47">
        <v>0</v>
      </c>
      <c r="V260" s="47">
        <v>0</v>
      </c>
      <c r="W260" s="47">
        <v>0</v>
      </c>
      <c r="X260" s="47">
        <v>0</v>
      </c>
      <c r="Y260" s="47">
        <v>0</v>
      </c>
      <c r="Z260" s="47">
        <f t="shared" si="193"/>
        <v>0</v>
      </c>
      <c r="AA260" s="47">
        <f t="shared" si="194"/>
        <v>17649.400000000001</v>
      </c>
      <c r="AB260" s="47">
        <f t="shared" si="195"/>
        <v>0</v>
      </c>
      <c r="AC260" s="32" t="s">
        <v>735</v>
      </c>
      <c r="AD260" s="32" t="s">
        <v>2346</v>
      </c>
    </row>
    <row r="261" spans="2:30" ht="70">
      <c r="B261" s="79">
        <f t="shared" si="177"/>
        <v>255</v>
      </c>
      <c r="C261" s="55" t="s">
        <v>2829</v>
      </c>
      <c r="D261" s="63" t="s">
        <v>11</v>
      </c>
      <c r="E261" s="45" t="s">
        <v>1705</v>
      </c>
      <c r="F261" s="46">
        <v>19445</v>
      </c>
      <c r="G261" s="47">
        <v>0</v>
      </c>
      <c r="H261" s="47">
        <v>0</v>
      </c>
      <c r="I261" s="47">
        <f>SUM(F261*33.33/100)</f>
        <v>6481.0185000000001</v>
      </c>
      <c r="J261" s="47">
        <f>SUM(F261*33.33/100)</f>
        <v>6481.0185000000001</v>
      </c>
      <c r="K261" s="47">
        <f>SUM(F261*33.34/100)</f>
        <v>6482.9630000000006</v>
      </c>
      <c r="L261" s="47">
        <v>0</v>
      </c>
      <c r="M261" s="47">
        <f t="shared" si="185"/>
        <v>19445</v>
      </c>
      <c r="N261" s="47">
        <v>0</v>
      </c>
      <c r="O261" s="47">
        <v>0</v>
      </c>
      <c r="P261" s="47">
        <v>0</v>
      </c>
      <c r="Q261" s="47">
        <v>0</v>
      </c>
      <c r="R261" s="47">
        <v>0</v>
      </c>
      <c r="S261" s="47">
        <v>0</v>
      </c>
      <c r="T261" s="47">
        <v>0</v>
      </c>
      <c r="U261" s="47">
        <v>0</v>
      </c>
      <c r="V261" s="47">
        <v>0</v>
      </c>
      <c r="W261" s="47">
        <v>0</v>
      </c>
      <c r="X261" s="47">
        <v>0</v>
      </c>
      <c r="Y261" s="47">
        <v>0</v>
      </c>
      <c r="Z261" s="47">
        <f t="shared" si="193"/>
        <v>0</v>
      </c>
      <c r="AA261" s="47">
        <f t="shared" si="194"/>
        <v>19445</v>
      </c>
      <c r="AB261" s="47">
        <f t="shared" si="195"/>
        <v>0</v>
      </c>
      <c r="AC261" s="32" t="s">
        <v>736</v>
      </c>
      <c r="AD261" s="32" t="s">
        <v>2268</v>
      </c>
    </row>
    <row r="262" spans="2:30" ht="56">
      <c r="B262" s="79">
        <f t="shared" si="177"/>
        <v>256</v>
      </c>
      <c r="C262" s="55" t="s">
        <v>1780</v>
      </c>
      <c r="D262" s="35" t="s">
        <v>11</v>
      </c>
      <c r="E262" s="45" t="s">
        <v>1707</v>
      </c>
      <c r="F262" s="46">
        <v>12955</v>
      </c>
      <c r="G262" s="47">
        <f t="shared" ref="G262:G268" si="196">SUM(F262)*33.33/100</f>
        <v>4317.9014999999999</v>
      </c>
      <c r="H262" s="47">
        <f t="shared" ref="H262:H268" si="197">SUM(F262)*33.33/100</f>
        <v>4317.9014999999999</v>
      </c>
      <c r="I262" s="47">
        <f t="shared" ref="I262:I268" si="198">SUM(F262)*33.34/100</f>
        <v>4319.197000000001</v>
      </c>
      <c r="J262" s="47">
        <v>0</v>
      </c>
      <c r="K262" s="47">
        <v>0</v>
      </c>
      <c r="L262" s="47">
        <v>0</v>
      </c>
      <c r="M262" s="47">
        <f t="shared" si="185"/>
        <v>12955</v>
      </c>
      <c r="N262" s="47">
        <v>0</v>
      </c>
      <c r="O262" s="47">
        <v>0</v>
      </c>
      <c r="P262" s="47">
        <v>0</v>
      </c>
      <c r="Q262" s="47">
        <v>0</v>
      </c>
      <c r="R262" s="47">
        <v>0</v>
      </c>
      <c r="S262" s="47">
        <v>0</v>
      </c>
      <c r="T262" s="47">
        <v>0</v>
      </c>
      <c r="U262" s="47">
        <v>0</v>
      </c>
      <c r="V262" s="47">
        <v>0</v>
      </c>
      <c r="W262" s="47">
        <v>0</v>
      </c>
      <c r="X262" s="47">
        <v>0</v>
      </c>
      <c r="Y262" s="47">
        <v>0</v>
      </c>
      <c r="Z262" s="47">
        <f t="shared" si="193"/>
        <v>0</v>
      </c>
      <c r="AA262" s="47">
        <f t="shared" si="194"/>
        <v>12955</v>
      </c>
      <c r="AB262" s="47">
        <f t="shared" si="195"/>
        <v>0</v>
      </c>
      <c r="AC262" s="32" t="s">
        <v>737</v>
      </c>
      <c r="AD262" s="32" t="s">
        <v>2356</v>
      </c>
    </row>
    <row r="263" spans="2:30" ht="56">
      <c r="B263" s="79">
        <f t="shared" si="177"/>
        <v>257</v>
      </c>
      <c r="C263" s="55" t="s">
        <v>2641</v>
      </c>
      <c r="D263" s="35" t="s">
        <v>11</v>
      </c>
      <c r="E263" s="45" t="s">
        <v>1706</v>
      </c>
      <c r="F263" s="46">
        <v>12955</v>
      </c>
      <c r="G263" s="47">
        <f t="shared" si="196"/>
        <v>4317.9014999999999</v>
      </c>
      <c r="H263" s="47">
        <f t="shared" si="197"/>
        <v>4317.9014999999999</v>
      </c>
      <c r="I263" s="47">
        <f t="shared" si="198"/>
        <v>4319.197000000001</v>
      </c>
      <c r="J263" s="47">
        <v>0</v>
      </c>
      <c r="K263" s="47">
        <v>0</v>
      </c>
      <c r="L263" s="47">
        <v>0</v>
      </c>
      <c r="M263" s="47">
        <f t="shared" si="185"/>
        <v>12955</v>
      </c>
      <c r="N263" s="47">
        <v>0</v>
      </c>
      <c r="O263" s="47">
        <v>0</v>
      </c>
      <c r="P263" s="47">
        <v>0</v>
      </c>
      <c r="Q263" s="47">
        <v>0</v>
      </c>
      <c r="R263" s="47">
        <v>0</v>
      </c>
      <c r="S263" s="47">
        <v>0</v>
      </c>
      <c r="T263" s="47">
        <v>0</v>
      </c>
      <c r="U263" s="47">
        <v>0</v>
      </c>
      <c r="V263" s="47">
        <v>0</v>
      </c>
      <c r="W263" s="47">
        <v>0</v>
      </c>
      <c r="X263" s="47">
        <v>0</v>
      </c>
      <c r="Y263" s="47">
        <v>0</v>
      </c>
      <c r="Z263" s="47">
        <f t="shared" si="193"/>
        <v>0</v>
      </c>
      <c r="AA263" s="47">
        <f t="shared" si="194"/>
        <v>12955</v>
      </c>
      <c r="AB263" s="47">
        <f t="shared" si="195"/>
        <v>0</v>
      </c>
      <c r="AC263" s="32" t="s">
        <v>738</v>
      </c>
      <c r="AD263" s="32" t="s">
        <v>2335</v>
      </c>
    </row>
    <row r="264" spans="2:30" ht="56">
      <c r="B264" s="79">
        <f t="shared" si="177"/>
        <v>258</v>
      </c>
      <c r="C264" s="55" t="s">
        <v>1781</v>
      </c>
      <c r="D264" s="35" t="s">
        <v>11</v>
      </c>
      <c r="E264" s="45" t="s">
        <v>1709</v>
      </c>
      <c r="F264" s="46">
        <v>14213</v>
      </c>
      <c r="G264" s="47">
        <f t="shared" si="196"/>
        <v>4737.1929</v>
      </c>
      <c r="H264" s="47">
        <f t="shared" si="197"/>
        <v>4737.1929</v>
      </c>
      <c r="I264" s="47">
        <f t="shared" si="198"/>
        <v>4738.6142</v>
      </c>
      <c r="J264" s="47">
        <v>0</v>
      </c>
      <c r="K264" s="47">
        <v>0</v>
      </c>
      <c r="L264" s="47">
        <v>0</v>
      </c>
      <c r="M264" s="47">
        <f t="shared" si="185"/>
        <v>14213</v>
      </c>
      <c r="N264" s="47">
        <v>0</v>
      </c>
      <c r="O264" s="47">
        <v>0</v>
      </c>
      <c r="P264" s="47">
        <v>0</v>
      </c>
      <c r="Q264" s="47">
        <v>0</v>
      </c>
      <c r="R264" s="47">
        <v>0</v>
      </c>
      <c r="S264" s="47">
        <v>0</v>
      </c>
      <c r="T264" s="47">
        <v>0</v>
      </c>
      <c r="U264" s="47">
        <v>0</v>
      </c>
      <c r="V264" s="47">
        <v>0</v>
      </c>
      <c r="W264" s="47">
        <v>0</v>
      </c>
      <c r="X264" s="47">
        <v>0</v>
      </c>
      <c r="Y264" s="47">
        <v>0</v>
      </c>
      <c r="Z264" s="47">
        <f t="shared" si="193"/>
        <v>0</v>
      </c>
      <c r="AA264" s="47">
        <f t="shared" si="194"/>
        <v>14213</v>
      </c>
      <c r="AB264" s="47">
        <f t="shared" si="195"/>
        <v>0</v>
      </c>
      <c r="AC264" s="32" t="s">
        <v>739</v>
      </c>
      <c r="AD264" s="32" t="s">
        <v>2357</v>
      </c>
    </row>
    <row r="265" spans="2:30" ht="56">
      <c r="B265" s="79">
        <f t="shared" si="177"/>
        <v>259</v>
      </c>
      <c r="C265" s="55" t="s">
        <v>2494</v>
      </c>
      <c r="D265" s="35" t="s">
        <v>11</v>
      </c>
      <c r="E265" s="45" t="s">
        <v>1708</v>
      </c>
      <c r="F265" s="46">
        <v>19118.75</v>
      </c>
      <c r="G265" s="47">
        <f t="shared" si="196"/>
        <v>6372.2793750000001</v>
      </c>
      <c r="H265" s="47">
        <f t="shared" si="197"/>
        <v>6372.2793750000001</v>
      </c>
      <c r="I265" s="47">
        <f t="shared" si="198"/>
        <v>6374.1912500000008</v>
      </c>
      <c r="J265" s="47">
        <v>0</v>
      </c>
      <c r="K265" s="47">
        <v>0</v>
      </c>
      <c r="L265" s="47">
        <v>0</v>
      </c>
      <c r="M265" s="47">
        <f t="shared" si="185"/>
        <v>19118.75</v>
      </c>
      <c r="N265" s="47">
        <v>0</v>
      </c>
      <c r="O265" s="47">
        <v>0</v>
      </c>
      <c r="P265" s="47">
        <v>0</v>
      </c>
      <c r="Q265" s="47">
        <v>0</v>
      </c>
      <c r="R265" s="47">
        <v>0</v>
      </c>
      <c r="S265" s="47">
        <v>0</v>
      </c>
      <c r="T265" s="47">
        <v>0</v>
      </c>
      <c r="U265" s="47">
        <v>0</v>
      </c>
      <c r="V265" s="47">
        <v>0</v>
      </c>
      <c r="W265" s="47">
        <v>0</v>
      </c>
      <c r="X265" s="47">
        <v>0</v>
      </c>
      <c r="Y265" s="47">
        <v>0</v>
      </c>
      <c r="Z265" s="47">
        <f t="shared" si="193"/>
        <v>0</v>
      </c>
      <c r="AA265" s="47">
        <f t="shared" si="194"/>
        <v>19118.75</v>
      </c>
      <c r="AB265" s="47">
        <f t="shared" si="195"/>
        <v>0</v>
      </c>
      <c r="AC265" s="32" t="s">
        <v>740</v>
      </c>
      <c r="AD265" s="32" t="s">
        <v>2269</v>
      </c>
    </row>
    <row r="266" spans="2:30" ht="56">
      <c r="B266" s="79">
        <f t="shared" si="177"/>
        <v>260</v>
      </c>
      <c r="C266" s="55" t="s">
        <v>2642</v>
      </c>
      <c r="D266" s="35" t="s">
        <v>11</v>
      </c>
      <c r="E266" s="45" t="s">
        <v>1708</v>
      </c>
      <c r="F266" s="46">
        <v>12955</v>
      </c>
      <c r="G266" s="47">
        <f t="shared" si="196"/>
        <v>4317.9014999999999</v>
      </c>
      <c r="H266" s="47">
        <f t="shared" si="197"/>
        <v>4317.9014999999999</v>
      </c>
      <c r="I266" s="47">
        <f t="shared" si="198"/>
        <v>4319.197000000001</v>
      </c>
      <c r="J266" s="47">
        <v>0</v>
      </c>
      <c r="K266" s="47">
        <v>0</v>
      </c>
      <c r="L266" s="47">
        <v>0</v>
      </c>
      <c r="M266" s="47">
        <f t="shared" si="185"/>
        <v>12955</v>
      </c>
      <c r="N266" s="47">
        <v>0</v>
      </c>
      <c r="O266" s="47">
        <v>0</v>
      </c>
      <c r="P266" s="47">
        <v>0</v>
      </c>
      <c r="Q266" s="47">
        <v>0</v>
      </c>
      <c r="R266" s="47">
        <v>0</v>
      </c>
      <c r="S266" s="47">
        <v>0</v>
      </c>
      <c r="T266" s="47">
        <v>0</v>
      </c>
      <c r="U266" s="47">
        <v>0</v>
      </c>
      <c r="V266" s="47">
        <v>0</v>
      </c>
      <c r="W266" s="47">
        <v>0</v>
      </c>
      <c r="X266" s="47">
        <v>0</v>
      </c>
      <c r="Y266" s="47">
        <v>0</v>
      </c>
      <c r="Z266" s="47">
        <f t="shared" si="193"/>
        <v>0</v>
      </c>
      <c r="AA266" s="47">
        <f t="shared" si="194"/>
        <v>12955</v>
      </c>
      <c r="AB266" s="47">
        <f t="shared" si="195"/>
        <v>0</v>
      </c>
      <c r="AC266" s="32" t="s">
        <v>741</v>
      </c>
      <c r="AD266" s="32" t="s">
        <v>2269</v>
      </c>
    </row>
    <row r="267" spans="2:30" ht="56">
      <c r="B267" s="79">
        <f t="shared" si="177"/>
        <v>261</v>
      </c>
      <c r="C267" s="55" t="s">
        <v>2830</v>
      </c>
      <c r="D267" s="35" t="s">
        <v>11</v>
      </c>
      <c r="E267" s="45" t="s">
        <v>1706</v>
      </c>
      <c r="F267" s="46">
        <v>12955</v>
      </c>
      <c r="G267" s="47">
        <f t="shared" si="196"/>
        <v>4317.9014999999999</v>
      </c>
      <c r="H267" s="47">
        <f t="shared" si="197"/>
        <v>4317.9014999999999</v>
      </c>
      <c r="I267" s="47">
        <f t="shared" si="198"/>
        <v>4319.197000000001</v>
      </c>
      <c r="J267" s="47">
        <v>0</v>
      </c>
      <c r="K267" s="47">
        <v>0</v>
      </c>
      <c r="L267" s="47">
        <v>0</v>
      </c>
      <c r="M267" s="47">
        <f t="shared" si="185"/>
        <v>12955</v>
      </c>
      <c r="N267" s="47">
        <v>0</v>
      </c>
      <c r="O267" s="47">
        <v>0</v>
      </c>
      <c r="P267" s="47">
        <v>0</v>
      </c>
      <c r="Q267" s="47">
        <v>0</v>
      </c>
      <c r="R267" s="47">
        <v>0</v>
      </c>
      <c r="S267" s="47">
        <v>0</v>
      </c>
      <c r="T267" s="47">
        <v>0</v>
      </c>
      <c r="U267" s="47">
        <v>0</v>
      </c>
      <c r="V267" s="47">
        <v>0</v>
      </c>
      <c r="W267" s="47">
        <v>0</v>
      </c>
      <c r="X267" s="47">
        <v>0</v>
      </c>
      <c r="Y267" s="47">
        <v>0</v>
      </c>
      <c r="Z267" s="47">
        <f t="shared" si="193"/>
        <v>0</v>
      </c>
      <c r="AA267" s="47">
        <f t="shared" si="194"/>
        <v>12955</v>
      </c>
      <c r="AB267" s="47">
        <f t="shared" si="195"/>
        <v>0</v>
      </c>
      <c r="AC267" s="32" t="s">
        <v>742</v>
      </c>
      <c r="AD267" s="32" t="s">
        <v>2831</v>
      </c>
    </row>
    <row r="268" spans="2:30" ht="56">
      <c r="B268" s="79">
        <f t="shared" si="177"/>
        <v>262</v>
      </c>
      <c r="C268" s="55" t="s">
        <v>1782</v>
      </c>
      <c r="D268" s="35" t="s">
        <v>11</v>
      </c>
      <c r="E268" s="45" t="s">
        <v>1706</v>
      </c>
      <c r="F268" s="46">
        <v>12955</v>
      </c>
      <c r="G268" s="47">
        <f t="shared" si="196"/>
        <v>4317.9014999999999</v>
      </c>
      <c r="H268" s="47">
        <f t="shared" si="197"/>
        <v>4317.9014999999999</v>
      </c>
      <c r="I268" s="47">
        <f t="shared" si="198"/>
        <v>4319.197000000001</v>
      </c>
      <c r="J268" s="47">
        <v>0</v>
      </c>
      <c r="K268" s="47">
        <v>0</v>
      </c>
      <c r="L268" s="47">
        <v>0</v>
      </c>
      <c r="M268" s="47">
        <f t="shared" si="185"/>
        <v>12955</v>
      </c>
      <c r="N268" s="47">
        <v>0</v>
      </c>
      <c r="O268" s="47">
        <v>0</v>
      </c>
      <c r="P268" s="47">
        <v>0</v>
      </c>
      <c r="Q268" s="47">
        <v>0</v>
      </c>
      <c r="R268" s="47">
        <v>0</v>
      </c>
      <c r="S268" s="47">
        <v>0</v>
      </c>
      <c r="T268" s="47">
        <v>0</v>
      </c>
      <c r="U268" s="47">
        <v>0</v>
      </c>
      <c r="V268" s="47">
        <v>0</v>
      </c>
      <c r="W268" s="47">
        <v>0</v>
      </c>
      <c r="X268" s="47">
        <v>0</v>
      </c>
      <c r="Y268" s="47">
        <v>0</v>
      </c>
      <c r="Z268" s="47">
        <f t="shared" si="193"/>
        <v>0</v>
      </c>
      <c r="AA268" s="47">
        <f t="shared" si="194"/>
        <v>12955</v>
      </c>
      <c r="AB268" s="47">
        <f t="shared" si="195"/>
        <v>0</v>
      </c>
      <c r="AC268" s="32" t="s">
        <v>743</v>
      </c>
      <c r="AD268" s="32" t="s">
        <v>2358</v>
      </c>
    </row>
    <row r="269" spans="2:30" ht="70">
      <c r="B269" s="79">
        <f t="shared" si="177"/>
        <v>263</v>
      </c>
      <c r="C269" s="55" t="s">
        <v>2832</v>
      </c>
      <c r="D269" s="63" t="s">
        <v>11</v>
      </c>
      <c r="E269" s="45" t="s">
        <v>1705</v>
      </c>
      <c r="F269" s="46">
        <v>19445</v>
      </c>
      <c r="G269" s="47">
        <v>0</v>
      </c>
      <c r="H269" s="47">
        <v>0</v>
      </c>
      <c r="I269" s="47">
        <f>SUM(F269*33.33/100)</f>
        <v>6481.0185000000001</v>
      </c>
      <c r="J269" s="47">
        <f>SUM(F269*33.33/100)</f>
        <v>6481.0185000000001</v>
      </c>
      <c r="K269" s="47">
        <f>SUM(F269*33.34/100)</f>
        <v>6482.9630000000006</v>
      </c>
      <c r="L269" s="47">
        <v>0</v>
      </c>
      <c r="M269" s="47">
        <f t="shared" si="185"/>
        <v>19445</v>
      </c>
      <c r="N269" s="47">
        <v>0</v>
      </c>
      <c r="O269" s="47">
        <v>0</v>
      </c>
      <c r="P269" s="47">
        <v>0</v>
      </c>
      <c r="Q269" s="47">
        <v>0</v>
      </c>
      <c r="R269" s="47">
        <v>0</v>
      </c>
      <c r="S269" s="47">
        <v>0</v>
      </c>
      <c r="T269" s="47">
        <v>0</v>
      </c>
      <c r="U269" s="47">
        <v>0</v>
      </c>
      <c r="V269" s="47">
        <v>0</v>
      </c>
      <c r="W269" s="47">
        <v>0</v>
      </c>
      <c r="X269" s="47">
        <v>0</v>
      </c>
      <c r="Y269" s="47">
        <v>0</v>
      </c>
      <c r="Z269" s="47">
        <f t="shared" si="193"/>
        <v>0</v>
      </c>
      <c r="AA269" s="47">
        <f t="shared" si="194"/>
        <v>19445</v>
      </c>
      <c r="AB269" s="47">
        <f t="shared" si="195"/>
        <v>0</v>
      </c>
      <c r="AC269" s="32" t="s">
        <v>744</v>
      </c>
      <c r="AD269" s="32" t="s">
        <v>2268</v>
      </c>
    </row>
    <row r="270" spans="2:30" ht="42">
      <c r="B270" s="79">
        <f t="shared" si="177"/>
        <v>264</v>
      </c>
      <c r="C270" s="55" t="s">
        <v>1783</v>
      </c>
      <c r="D270" s="35" t="s">
        <v>11</v>
      </c>
      <c r="E270" s="45" t="s">
        <v>1709</v>
      </c>
      <c r="F270" s="46">
        <v>23499</v>
      </c>
      <c r="G270" s="47">
        <v>0</v>
      </c>
      <c r="H270" s="47">
        <v>0</v>
      </c>
      <c r="I270" s="47">
        <v>0</v>
      </c>
      <c r="J270" s="47">
        <v>0</v>
      </c>
      <c r="K270" s="47">
        <v>0</v>
      </c>
      <c r="L270" s="47">
        <v>7832.22</v>
      </c>
      <c r="M270" s="47">
        <f t="shared" si="185"/>
        <v>7832.22</v>
      </c>
      <c r="N270" s="47">
        <f t="shared" ref="N270:N274" si="199">SUM(F270*33.33%)/12</f>
        <v>652.68472499999996</v>
      </c>
      <c r="O270" s="47">
        <f t="shared" ref="O270:O274" si="200">SUM(F270*33.33%)/12</f>
        <v>652.68472499999996</v>
      </c>
      <c r="P270" s="47">
        <f t="shared" ref="P270:P274" si="201">SUM(F270*33.33%)/12</f>
        <v>652.68472499999996</v>
      </c>
      <c r="Q270" s="47">
        <f t="shared" ref="Q270:Q274" si="202">SUM(F270*33.33%)/12</f>
        <v>652.68472499999996</v>
      </c>
      <c r="R270" s="47">
        <f t="shared" ref="R270:R274" si="203">SUM(F270*33.33%)/12</f>
        <v>652.68472499999996</v>
      </c>
      <c r="S270" s="47">
        <f t="shared" ref="S270:S274" si="204">SUM(F270*33.33%)/12</f>
        <v>652.68472499999996</v>
      </c>
      <c r="T270" s="47">
        <f t="shared" ref="T270:T274" si="205">SUM(F270*33.33%)/12</f>
        <v>652.68472499999996</v>
      </c>
      <c r="U270" s="47">
        <f>SUM(F270*33.33%)/12</f>
        <v>652.68472499999996</v>
      </c>
      <c r="V270" s="47">
        <f>SUM(F270*33.33%)/12</f>
        <v>652.68472499999996</v>
      </c>
      <c r="W270" s="47">
        <f>SUM(F270*33.33%)/12</f>
        <v>652.68472499999996</v>
      </c>
      <c r="X270" s="47">
        <f>SUM(F270*33.33%)/12</f>
        <v>652.68472499999996</v>
      </c>
      <c r="Y270" s="47">
        <f>SUM(F270*33.33%)/12</f>
        <v>652.68472499999996</v>
      </c>
      <c r="Z270" s="47">
        <f t="shared" si="193"/>
        <v>7832.2166999999999</v>
      </c>
      <c r="AA270" s="47">
        <f t="shared" si="194"/>
        <v>15664.4367</v>
      </c>
      <c r="AB270" s="47">
        <f t="shared" si="195"/>
        <v>7834.5632999999998</v>
      </c>
      <c r="AC270" s="32" t="s">
        <v>1624</v>
      </c>
      <c r="AD270" s="32" t="s">
        <v>2488</v>
      </c>
    </row>
    <row r="271" spans="2:30" ht="45">
      <c r="B271" s="79">
        <f t="shared" si="177"/>
        <v>265</v>
      </c>
      <c r="C271" s="55" t="s">
        <v>2495</v>
      </c>
      <c r="D271" s="35" t="s">
        <v>11</v>
      </c>
      <c r="E271" s="45" t="s">
        <v>1705</v>
      </c>
      <c r="F271" s="46">
        <v>23499</v>
      </c>
      <c r="G271" s="47">
        <v>0</v>
      </c>
      <c r="H271" s="47">
        <v>0</v>
      </c>
      <c r="I271" s="47">
        <v>0</v>
      </c>
      <c r="J271" s="47">
        <v>0</v>
      </c>
      <c r="K271" s="47">
        <v>0</v>
      </c>
      <c r="L271" s="47">
        <v>7832.22</v>
      </c>
      <c r="M271" s="47">
        <f t="shared" si="185"/>
        <v>7832.22</v>
      </c>
      <c r="N271" s="47">
        <f t="shared" si="199"/>
        <v>652.68472499999996</v>
      </c>
      <c r="O271" s="47">
        <f t="shared" si="200"/>
        <v>652.68472499999996</v>
      </c>
      <c r="P271" s="47">
        <f t="shared" si="201"/>
        <v>652.68472499999996</v>
      </c>
      <c r="Q271" s="47">
        <f t="shared" si="202"/>
        <v>652.68472499999996</v>
      </c>
      <c r="R271" s="47">
        <f t="shared" si="203"/>
        <v>652.68472499999996</v>
      </c>
      <c r="S271" s="47">
        <f t="shared" si="204"/>
        <v>652.68472499999996</v>
      </c>
      <c r="T271" s="47">
        <f t="shared" si="205"/>
        <v>652.68472499999996</v>
      </c>
      <c r="U271" s="47">
        <f>SUM(F271*33.33%)/12</f>
        <v>652.68472499999996</v>
      </c>
      <c r="V271" s="47">
        <f>SUM(F271*33.33%)/12</f>
        <v>652.68472499999996</v>
      </c>
      <c r="W271" s="47">
        <f>SUM(F271*33.33%)/12</f>
        <v>652.68472499999996</v>
      </c>
      <c r="X271" s="47">
        <f>SUM(F271*33.33%)/12</f>
        <v>652.68472499999996</v>
      </c>
      <c r="Y271" s="47">
        <f>SUM(F271*33.33%)/12</f>
        <v>652.68472499999996</v>
      </c>
      <c r="Z271" s="47">
        <f t="shared" si="193"/>
        <v>7832.2166999999999</v>
      </c>
      <c r="AA271" s="47">
        <f t="shared" si="194"/>
        <v>15664.4367</v>
      </c>
      <c r="AB271" s="47">
        <f t="shared" si="195"/>
        <v>7834.5632999999998</v>
      </c>
      <c r="AC271" s="32" t="s">
        <v>1625</v>
      </c>
      <c r="AD271" s="32" t="s">
        <v>2366</v>
      </c>
    </row>
    <row r="272" spans="2:30" ht="42">
      <c r="B272" s="79">
        <f t="shared" si="177"/>
        <v>266</v>
      </c>
      <c r="C272" s="55" t="s">
        <v>1784</v>
      </c>
      <c r="D272" s="35" t="s">
        <v>11</v>
      </c>
      <c r="E272" s="45" t="s">
        <v>1706</v>
      </c>
      <c r="F272" s="46">
        <v>13004.15</v>
      </c>
      <c r="G272" s="47">
        <v>0</v>
      </c>
      <c r="H272" s="47">
        <v>0</v>
      </c>
      <c r="I272" s="47">
        <v>0</v>
      </c>
      <c r="J272" s="47">
        <v>0</v>
      </c>
      <c r="K272" s="47">
        <v>0</v>
      </c>
      <c r="L272" s="47">
        <v>4334.22</v>
      </c>
      <c r="M272" s="47">
        <f t="shared" si="185"/>
        <v>4334.22</v>
      </c>
      <c r="N272" s="47">
        <f t="shared" si="199"/>
        <v>361.19026624999998</v>
      </c>
      <c r="O272" s="47">
        <f t="shared" si="200"/>
        <v>361.19026624999998</v>
      </c>
      <c r="P272" s="47">
        <f t="shared" si="201"/>
        <v>361.19026624999998</v>
      </c>
      <c r="Q272" s="47">
        <f t="shared" si="202"/>
        <v>361.19026624999998</v>
      </c>
      <c r="R272" s="47">
        <f t="shared" si="203"/>
        <v>361.19026624999998</v>
      </c>
      <c r="S272" s="47">
        <f t="shared" si="204"/>
        <v>361.19026624999998</v>
      </c>
      <c r="T272" s="47">
        <f t="shared" si="205"/>
        <v>361.19026624999998</v>
      </c>
      <c r="U272" s="47">
        <f>SUM(F272*33.33%)/12</f>
        <v>361.19026624999998</v>
      </c>
      <c r="V272" s="47">
        <f>SUM(F272*33.33%)/12</f>
        <v>361.19026624999998</v>
      </c>
      <c r="W272" s="47">
        <f>SUM(F272*33.33%)/12</f>
        <v>361.19026624999998</v>
      </c>
      <c r="X272" s="47">
        <f>SUM(F272*33.33%)/12</f>
        <v>361.19026624999998</v>
      </c>
      <c r="Y272" s="47">
        <f>SUM(F272*33.33%)/12</f>
        <v>361.19026624999998</v>
      </c>
      <c r="Z272" s="47">
        <f t="shared" si="193"/>
        <v>4334.2831950000009</v>
      </c>
      <c r="AA272" s="47">
        <f t="shared" si="194"/>
        <v>8668.5031950000011</v>
      </c>
      <c r="AB272" s="47">
        <f t="shared" si="195"/>
        <v>4335.6468049999985</v>
      </c>
      <c r="AC272" s="67" t="s">
        <v>1626</v>
      </c>
      <c r="AD272" s="32" t="s">
        <v>2285</v>
      </c>
    </row>
    <row r="273" spans="2:32" ht="42">
      <c r="B273" s="79">
        <f t="shared" si="177"/>
        <v>267</v>
      </c>
      <c r="C273" s="55" t="s">
        <v>2496</v>
      </c>
      <c r="D273" s="35" t="s">
        <v>11</v>
      </c>
      <c r="E273" s="45" t="s">
        <v>1705</v>
      </c>
      <c r="F273" s="46">
        <v>31699</v>
      </c>
      <c r="G273" s="47">
        <v>0</v>
      </c>
      <c r="H273" s="47">
        <v>0</v>
      </c>
      <c r="I273" s="47">
        <v>0</v>
      </c>
      <c r="J273" s="47">
        <v>0</v>
      </c>
      <c r="K273" s="47">
        <v>0</v>
      </c>
      <c r="L273" s="47">
        <v>10565.28</v>
      </c>
      <c r="M273" s="47">
        <f t="shared" si="185"/>
        <v>10565.28</v>
      </c>
      <c r="N273" s="47">
        <f t="shared" si="199"/>
        <v>880.43972500000007</v>
      </c>
      <c r="O273" s="47">
        <f t="shared" si="200"/>
        <v>880.43972500000007</v>
      </c>
      <c r="P273" s="47">
        <f t="shared" si="201"/>
        <v>880.43972500000007</v>
      </c>
      <c r="Q273" s="47">
        <f t="shared" si="202"/>
        <v>880.43972500000007</v>
      </c>
      <c r="R273" s="47">
        <f t="shared" si="203"/>
        <v>880.43972500000007</v>
      </c>
      <c r="S273" s="47">
        <f t="shared" si="204"/>
        <v>880.43972500000007</v>
      </c>
      <c r="T273" s="47">
        <f t="shared" si="205"/>
        <v>880.43972500000007</v>
      </c>
      <c r="U273" s="47">
        <f>SUM(F273*33.33%)/12</f>
        <v>880.43972500000007</v>
      </c>
      <c r="V273" s="47">
        <f>SUM(F273*33.33%)/12</f>
        <v>880.43972500000007</v>
      </c>
      <c r="W273" s="47">
        <f>SUM(F273*33.33%)/12</f>
        <v>880.43972500000007</v>
      </c>
      <c r="X273" s="47">
        <f>SUM(F273*33.33%)/12</f>
        <v>880.43972500000007</v>
      </c>
      <c r="Y273" s="47">
        <f>SUM(F273*33.33%)/12</f>
        <v>880.43972500000007</v>
      </c>
      <c r="Z273" s="47">
        <f t="shared" si="193"/>
        <v>10565.2767</v>
      </c>
      <c r="AA273" s="47">
        <f t="shared" si="194"/>
        <v>21130.556700000001</v>
      </c>
      <c r="AB273" s="47">
        <f t="shared" si="195"/>
        <v>10568.443299999999</v>
      </c>
      <c r="AC273" s="67" t="s">
        <v>1627</v>
      </c>
      <c r="AD273" s="32" t="s">
        <v>2297</v>
      </c>
    </row>
    <row r="274" spans="2:32" ht="42">
      <c r="B274" s="79">
        <f t="shared" si="177"/>
        <v>268</v>
      </c>
      <c r="C274" s="55" t="s">
        <v>2833</v>
      </c>
      <c r="D274" s="35" t="s">
        <v>11</v>
      </c>
      <c r="E274" s="45" t="s">
        <v>1705</v>
      </c>
      <c r="F274" s="46">
        <v>13004.15</v>
      </c>
      <c r="G274" s="47">
        <v>0</v>
      </c>
      <c r="H274" s="47">
        <v>0</v>
      </c>
      <c r="I274" s="47">
        <v>0</v>
      </c>
      <c r="J274" s="47">
        <v>0</v>
      </c>
      <c r="K274" s="47">
        <v>0</v>
      </c>
      <c r="L274" s="47">
        <v>4334.28</v>
      </c>
      <c r="M274" s="47">
        <f t="shared" si="185"/>
        <v>4334.28</v>
      </c>
      <c r="N274" s="47">
        <f t="shared" si="199"/>
        <v>361.19026624999998</v>
      </c>
      <c r="O274" s="47">
        <f t="shared" si="200"/>
        <v>361.19026624999998</v>
      </c>
      <c r="P274" s="47">
        <f t="shared" si="201"/>
        <v>361.19026624999998</v>
      </c>
      <c r="Q274" s="47">
        <f t="shared" si="202"/>
        <v>361.19026624999998</v>
      </c>
      <c r="R274" s="47">
        <f t="shared" si="203"/>
        <v>361.19026624999998</v>
      </c>
      <c r="S274" s="47">
        <f t="shared" si="204"/>
        <v>361.19026624999998</v>
      </c>
      <c r="T274" s="47">
        <f t="shared" si="205"/>
        <v>361.19026624999998</v>
      </c>
      <c r="U274" s="47">
        <f>SUM(F274*33.33%)/12</f>
        <v>361.19026624999998</v>
      </c>
      <c r="V274" s="47">
        <f>SUM(F274*33.33%)/12</f>
        <v>361.19026624999998</v>
      </c>
      <c r="W274" s="47">
        <f>SUM(F274*33.33%)/12</f>
        <v>361.19026624999998</v>
      </c>
      <c r="X274" s="47">
        <f>SUM(F274*33.33%)/12</f>
        <v>361.19026624999998</v>
      </c>
      <c r="Y274" s="47">
        <f>SUM(F274*33.33%)/12</f>
        <v>361.19026624999998</v>
      </c>
      <c r="Z274" s="47">
        <f t="shared" si="193"/>
        <v>4334.2831950000009</v>
      </c>
      <c r="AA274" s="47">
        <f t="shared" si="194"/>
        <v>8668.5631950000006</v>
      </c>
      <c r="AB274" s="47">
        <f t="shared" si="195"/>
        <v>4335.586804999999</v>
      </c>
      <c r="AC274" s="67" t="s">
        <v>1628</v>
      </c>
      <c r="AD274" s="32" t="s">
        <v>2606</v>
      </c>
    </row>
    <row r="275" spans="2:32" ht="56">
      <c r="B275" s="79">
        <f t="shared" si="177"/>
        <v>269</v>
      </c>
      <c r="C275" s="55" t="s">
        <v>1785</v>
      </c>
      <c r="D275" s="35" t="s">
        <v>11</v>
      </c>
      <c r="E275" s="45" t="s">
        <v>1706</v>
      </c>
      <c r="F275" s="46">
        <v>19550</v>
      </c>
      <c r="G275" s="47">
        <f>SUM(F275)*33.33/100</f>
        <v>6516.0150000000003</v>
      </c>
      <c r="H275" s="47">
        <f>SUM(F275)*33.33/100</f>
        <v>6516.0150000000003</v>
      </c>
      <c r="I275" s="47">
        <f>SUM(F275)*33.34/100</f>
        <v>6517.9700000000012</v>
      </c>
      <c r="J275" s="47">
        <v>0</v>
      </c>
      <c r="K275" s="47">
        <v>0</v>
      </c>
      <c r="L275" s="47">
        <v>0</v>
      </c>
      <c r="M275" s="47">
        <f t="shared" si="185"/>
        <v>19550</v>
      </c>
      <c r="N275" s="47">
        <v>0</v>
      </c>
      <c r="O275" s="47">
        <v>0</v>
      </c>
      <c r="P275" s="47">
        <v>0</v>
      </c>
      <c r="Q275" s="47">
        <v>0</v>
      </c>
      <c r="R275" s="47">
        <v>0</v>
      </c>
      <c r="S275" s="47">
        <v>0</v>
      </c>
      <c r="T275" s="47">
        <v>0</v>
      </c>
      <c r="U275" s="47">
        <v>0</v>
      </c>
      <c r="V275" s="47">
        <v>0</v>
      </c>
      <c r="W275" s="47">
        <v>0</v>
      </c>
      <c r="X275" s="47">
        <v>0</v>
      </c>
      <c r="Y275" s="47">
        <v>0</v>
      </c>
      <c r="Z275" s="47">
        <f t="shared" si="193"/>
        <v>0</v>
      </c>
      <c r="AA275" s="47">
        <f t="shared" si="194"/>
        <v>19550</v>
      </c>
      <c r="AB275" s="47">
        <f t="shared" si="195"/>
        <v>0</v>
      </c>
      <c r="AC275" s="32" t="s">
        <v>745</v>
      </c>
      <c r="AD275" s="32" t="s">
        <v>2358</v>
      </c>
    </row>
    <row r="276" spans="2:32" ht="42">
      <c r="B276" s="79">
        <f t="shared" ref="B276:B340" si="206">B275+1</f>
        <v>270</v>
      </c>
      <c r="C276" s="55" t="s">
        <v>1786</v>
      </c>
      <c r="D276" s="63" t="s">
        <v>11</v>
      </c>
      <c r="E276" s="45" t="s">
        <v>1705</v>
      </c>
      <c r="F276" s="46">
        <v>17649.400000000001</v>
      </c>
      <c r="G276" s="47">
        <v>0</v>
      </c>
      <c r="H276" s="47">
        <v>0</v>
      </c>
      <c r="I276" s="47">
        <f>SUM(F276*33.33/100)</f>
        <v>5882.5450199999996</v>
      </c>
      <c r="J276" s="47">
        <f>SUM(F276*33.33/100)</f>
        <v>5882.5450199999996</v>
      </c>
      <c r="K276" s="47">
        <f>SUM(F276*33.34/100)</f>
        <v>5884.3099600000014</v>
      </c>
      <c r="L276" s="47">
        <v>0</v>
      </c>
      <c r="M276" s="47">
        <f t="shared" si="185"/>
        <v>17649.400000000001</v>
      </c>
      <c r="N276" s="47">
        <v>0</v>
      </c>
      <c r="O276" s="47">
        <v>0</v>
      </c>
      <c r="P276" s="47">
        <v>0</v>
      </c>
      <c r="Q276" s="47">
        <v>0</v>
      </c>
      <c r="R276" s="47">
        <v>0</v>
      </c>
      <c r="S276" s="47">
        <v>0</v>
      </c>
      <c r="T276" s="47">
        <v>0</v>
      </c>
      <c r="U276" s="47">
        <v>0</v>
      </c>
      <c r="V276" s="47">
        <v>0</v>
      </c>
      <c r="W276" s="47">
        <v>0</v>
      </c>
      <c r="X276" s="47">
        <v>0</v>
      </c>
      <c r="Y276" s="47">
        <v>0</v>
      </c>
      <c r="Z276" s="47">
        <f t="shared" si="193"/>
        <v>0</v>
      </c>
      <c r="AA276" s="47">
        <f t="shared" si="194"/>
        <v>17649.400000000001</v>
      </c>
      <c r="AB276" s="47">
        <f t="shared" si="195"/>
        <v>0</v>
      </c>
      <c r="AC276" s="32" t="s">
        <v>746</v>
      </c>
      <c r="AD276" s="32" t="s">
        <v>2361</v>
      </c>
    </row>
    <row r="277" spans="2:32" ht="56">
      <c r="B277" s="79">
        <f t="shared" si="206"/>
        <v>271</v>
      </c>
      <c r="C277" s="55" t="s">
        <v>2247</v>
      </c>
      <c r="D277" s="35" t="s">
        <v>11</v>
      </c>
      <c r="E277" s="45" t="s">
        <v>1708</v>
      </c>
      <c r="F277" s="46">
        <v>22040</v>
      </c>
      <c r="G277" s="47">
        <v>0</v>
      </c>
      <c r="H277" s="47">
        <v>0</v>
      </c>
      <c r="I277" s="47">
        <v>0</v>
      </c>
      <c r="J277" s="47">
        <v>0</v>
      </c>
      <c r="K277" s="47">
        <v>0</v>
      </c>
      <c r="L277" s="47">
        <v>7345.93</v>
      </c>
      <c r="M277" s="47">
        <f t="shared" si="185"/>
        <v>7345.93</v>
      </c>
      <c r="N277" s="47">
        <f t="shared" ref="N277:N283" si="207">SUM(F277*33.33%)/12</f>
        <v>612.16099999999994</v>
      </c>
      <c r="O277" s="47">
        <f t="shared" ref="O277:O283" si="208">SUM(F277*33.33%)/12</f>
        <v>612.16099999999994</v>
      </c>
      <c r="P277" s="47">
        <f t="shared" ref="P277:P283" si="209">SUM(F277*33.33%)/12</f>
        <v>612.16099999999994</v>
      </c>
      <c r="Q277" s="47">
        <f t="shared" ref="Q277:Q283" si="210">SUM(F277*33.33%)/12</f>
        <v>612.16099999999994</v>
      </c>
      <c r="R277" s="47">
        <f t="shared" ref="R277:R283" si="211">SUM(F277*33.33%)/12</f>
        <v>612.16099999999994</v>
      </c>
      <c r="S277" s="47">
        <f t="shared" ref="S277:S283" si="212">SUM(F277*33.33%)/12</f>
        <v>612.16099999999994</v>
      </c>
      <c r="T277" s="47">
        <f t="shared" ref="T277:T283" si="213">SUM(F277*33.33%)/12</f>
        <v>612.16099999999994</v>
      </c>
      <c r="U277" s="47">
        <f t="shared" ref="U277:U283" si="214">SUM(F277*33.33%)/12</f>
        <v>612.16099999999994</v>
      </c>
      <c r="V277" s="47">
        <f t="shared" ref="V277:V283" si="215">SUM(F277*33.33%)/12</f>
        <v>612.16099999999994</v>
      </c>
      <c r="W277" s="47">
        <f t="shared" ref="W277:W283" si="216">SUM(F277*33.33%)/12</f>
        <v>612.16099999999994</v>
      </c>
      <c r="X277" s="47">
        <f t="shared" ref="X277:X283" si="217">SUM(F277*33.33%)/12</f>
        <v>612.16099999999994</v>
      </c>
      <c r="Y277" s="47">
        <f t="shared" ref="Y277:Y288" si="218">SUM(F277*33.33%)/12</f>
        <v>612.16099999999994</v>
      </c>
      <c r="Z277" s="47">
        <f t="shared" si="193"/>
        <v>7345.9319999999998</v>
      </c>
      <c r="AA277" s="47">
        <f t="shared" si="194"/>
        <v>14691.862000000001</v>
      </c>
      <c r="AB277" s="47">
        <f t="shared" si="195"/>
        <v>7348.137999999999</v>
      </c>
      <c r="AC277" s="32" t="s">
        <v>2192</v>
      </c>
      <c r="AD277" s="32" t="s">
        <v>2269</v>
      </c>
    </row>
    <row r="278" spans="2:32" ht="56">
      <c r="B278" s="79">
        <f t="shared" si="206"/>
        <v>272</v>
      </c>
      <c r="C278" s="55" t="s">
        <v>2248</v>
      </c>
      <c r="D278" s="35" t="s">
        <v>11</v>
      </c>
      <c r="E278" s="45" t="s">
        <v>1708</v>
      </c>
      <c r="F278" s="46">
        <v>22040</v>
      </c>
      <c r="G278" s="47">
        <v>0</v>
      </c>
      <c r="H278" s="47">
        <v>0</v>
      </c>
      <c r="I278" s="47">
        <v>0</v>
      </c>
      <c r="J278" s="47">
        <v>0</v>
      </c>
      <c r="K278" s="47">
        <v>0</v>
      </c>
      <c r="L278" s="47">
        <v>7345.93</v>
      </c>
      <c r="M278" s="47">
        <f t="shared" si="185"/>
        <v>7345.93</v>
      </c>
      <c r="N278" s="47">
        <f t="shared" si="207"/>
        <v>612.16099999999994</v>
      </c>
      <c r="O278" s="47">
        <f t="shared" si="208"/>
        <v>612.16099999999994</v>
      </c>
      <c r="P278" s="47">
        <f t="shared" si="209"/>
        <v>612.16099999999994</v>
      </c>
      <c r="Q278" s="47">
        <f t="shared" si="210"/>
        <v>612.16099999999994</v>
      </c>
      <c r="R278" s="47">
        <f t="shared" si="211"/>
        <v>612.16099999999994</v>
      </c>
      <c r="S278" s="47">
        <f t="shared" si="212"/>
        <v>612.16099999999994</v>
      </c>
      <c r="T278" s="47">
        <f t="shared" si="213"/>
        <v>612.16099999999994</v>
      </c>
      <c r="U278" s="47">
        <f t="shared" si="214"/>
        <v>612.16099999999994</v>
      </c>
      <c r="V278" s="47">
        <f t="shared" si="215"/>
        <v>612.16099999999994</v>
      </c>
      <c r="W278" s="47">
        <f t="shared" si="216"/>
        <v>612.16099999999994</v>
      </c>
      <c r="X278" s="47">
        <f t="shared" si="217"/>
        <v>612.16099999999994</v>
      </c>
      <c r="Y278" s="47">
        <f t="shared" si="218"/>
        <v>612.16099999999994</v>
      </c>
      <c r="Z278" s="47">
        <f t="shared" si="193"/>
        <v>7345.9319999999998</v>
      </c>
      <c r="AA278" s="47">
        <f t="shared" si="194"/>
        <v>14691.862000000001</v>
      </c>
      <c r="AB278" s="47">
        <f t="shared" si="195"/>
        <v>7348.137999999999</v>
      </c>
      <c r="AC278" s="32" t="s">
        <v>2193</v>
      </c>
      <c r="AD278" s="32" t="s">
        <v>2269</v>
      </c>
    </row>
    <row r="279" spans="2:32" ht="28">
      <c r="B279" s="79">
        <f t="shared" si="206"/>
        <v>273</v>
      </c>
      <c r="C279" s="55" t="s">
        <v>2834</v>
      </c>
      <c r="D279" s="35" t="s">
        <v>11</v>
      </c>
      <c r="E279" s="45" t="s">
        <v>1705</v>
      </c>
      <c r="F279" s="46">
        <v>22968</v>
      </c>
      <c r="G279" s="47">
        <v>0</v>
      </c>
      <c r="H279" s="47">
        <v>0</v>
      </c>
      <c r="I279" s="47">
        <v>0</v>
      </c>
      <c r="J279" s="47">
        <v>0</v>
      </c>
      <c r="K279" s="47">
        <v>0</v>
      </c>
      <c r="L279" s="66">
        <v>0</v>
      </c>
      <c r="M279" s="47">
        <f t="shared" ref="M279:M287" si="219">SUM(G279:L279)</f>
        <v>0</v>
      </c>
      <c r="N279" s="47">
        <f t="shared" si="207"/>
        <v>637.93619999999999</v>
      </c>
      <c r="O279" s="47">
        <f t="shared" si="208"/>
        <v>637.93619999999999</v>
      </c>
      <c r="P279" s="47">
        <f t="shared" si="209"/>
        <v>637.93619999999999</v>
      </c>
      <c r="Q279" s="47">
        <f t="shared" si="210"/>
        <v>637.93619999999999</v>
      </c>
      <c r="R279" s="47">
        <f t="shared" si="211"/>
        <v>637.93619999999999</v>
      </c>
      <c r="S279" s="47">
        <f t="shared" si="212"/>
        <v>637.93619999999999</v>
      </c>
      <c r="T279" s="47">
        <f t="shared" si="213"/>
        <v>637.93619999999999</v>
      </c>
      <c r="U279" s="47">
        <f t="shared" si="214"/>
        <v>637.93619999999999</v>
      </c>
      <c r="V279" s="47">
        <f t="shared" si="215"/>
        <v>637.93619999999999</v>
      </c>
      <c r="W279" s="47">
        <f t="shared" si="216"/>
        <v>637.93619999999999</v>
      </c>
      <c r="X279" s="47">
        <f t="shared" si="217"/>
        <v>637.93619999999999</v>
      </c>
      <c r="Y279" s="47">
        <f t="shared" si="218"/>
        <v>637.93619999999999</v>
      </c>
      <c r="Z279" s="47">
        <f t="shared" ref="Z279:Z288" si="220">SUM(N279:Y279)</f>
        <v>7655.2344000000003</v>
      </c>
      <c r="AA279" s="47">
        <f t="shared" ref="AA279:AA288" si="221">SUM(M279+Z279)</f>
        <v>7655.2344000000003</v>
      </c>
      <c r="AB279" s="47">
        <f t="shared" ref="AB279:AB288" si="222">SUM(F279-AA279)</f>
        <v>15312.765599999999</v>
      </c>
      <c r="AC279" s="32" t="s">
        <v>2459</v>
      </c>
      <c r="AD279" s="32" t="s">
        <v>2268</v>
      </c>
      <c r="AE279" s="30"/>
      <c r="AF279" s="30"/>
    </row>
    <row r="280" spans="2:32" ht="28">
      <c r="B280" s="79">
        <f t="shared" si="206"/>
        <v>274</v>
      </c>
      <c r="C280" s="55" t="s">
        <v>2539</v>
      </c>
      <c r="D280" s="35" t="s">
        <v>11</v>
      </c>
      <c r="E280" s="45" t="s">
        <v>1707</v>
      </c>
      <c r="F280" s="46">
        <v>22968</v>
      </c>
      <c r="G280" s="47">
        <v>0</v>
      </c>
      <c r="H280" s="47">
        <v>0</v>
      </c>
      <c r="I280" s="47">
        <v>0</v>
      </c>
      <c r="J280" s="47">
        <v>0</v>
      </c>
      <c r="K280" s="47">
        <v>0</v>
      </c>
      <c r="L280" s="66">
        <v>0</v>
      </c>
      <c r="M280" s="47">
        <f t="shared" si="219"/>
        <v>0</v>
      </c>
      <c r="N280" s="47">
        <f t="shared" si="207"/>
        <v>637.93619999999999</v>
      </c>
      <c r="O280" s="47">
        <f t="shared" si="208"/>
        <v>637.93619999999999</v>
      </c>
      <c r="P280" s="47">
        <f t="shared" si="209"/>
        <v>637.93619999999999</v>
      </c>
      <c r="Q280" s="47">
        <f t="shared" si="210"/>
        <v>637.93619999999999</v>
      </c>
      <c r="R280" s="47">
        <f t="shared" si="211"/>
        <v>637.93619999999999</v>
      </c>
      <c r="S280" s="47">
        <f t="shared" si="212"/>
        <v>637.93619999999999</v>
      </c>
      <c r="T280" s="47">
        <f t="shared" si="213"/>
        <v>637.93619999999999</v>
      </c>
      <c r="U280" s="47">
        <f t="shared" si="214"/>
        <v>637.93619999999999</v>
      </c>
      <c r="V280" s="47">
        <f t="shared" si="215"/>
        <v>637.93619999999999</v>
      </c>
      <c r="W280" s="47">
        <f t="shared" si="216"/>
        <v>637.93619999999999</v>
      </c>
      <c r="X280" s="47">
        <f t="shared" si="217"/>
        <v>637.93619999999999</v>
      </c>
      <c r="Y280" s="47">
        <f t="shared" si="218"/>
        <v>637.93619999999999</v>
      </c>
      <c r="Z280" s="47">
        <f t="shared" si="220"/>
        <v>7655.2344000000003</v>
      </c>
      <c r="AA280" s="47">
        <f t="shared" si="221"/>
        <v>7655.2344000000003</v>
      </c>
      <c r="AB280" s="47">
        <f t="shared" si="222"/>
        <v>15312.765599999999</v>
      </c>
      <c r="AC280" s="32" t="s">
        <v>2460</v>
      </c>
      <c r="AD280" s="32" t="s">
        <v>2489</v>
      </c>
      <c r="AE280" s="30"/>
      <c r="AF280" s="30"/>
    </row>
    <row r="281" spans="2:32" ht="28">
      <c r="B281" s="79">
        <f t="shared" si="206"/>
        <v>275</v>
      </c>
      <c r="C281" s="55" t="s">
        <v>2540</v>
      </c>
      <c r="D281" s="35" t="s">
        <v>11</v>
      </c>
      <c r="E281" s="45" t="s">
        <v>1707</v>
      </c>
      <c r="F281" s="46">
        <v>22968</v>
      </c>
      <c r="G281" s="47">
        <v>0</v>
      </c>
      <c r="H281" s="47">
        <v>0</v>
      </c>
      <c r="I281" s="47">
        <v>0</v>
      </c>
      <c r="J281" s="47">
        <v>0</v>
      </c>
      <c r="K281" s="47">
        <v>0</v>
      </c>
      <c r="L281" s="66">
        <v>0</v>
      </c>
      <c r="M281" s="47">
        <f t="shared" si="219"/>
        <v>0</v>
      </c>
      <c r="N281" s="47">
        <f t="shared" si="207"/>
        <v>637.93619999999999</v>
      </c>
      <c r="O281" s="47">
        <f t="shared" si="208"/>
        <v>637.93619999999999</v>
      </c>
      <c r="P281" s="47">
        <f t="shared" si="209"/>
        <v>637.93619999999999</v>
      </c>
      <c r="Q281" s="47">
        <f t="shared" si="210"/>
        <v>637.93619999999999</v>
      </c>
      <c r="R281" s="47">
        <f t="shared" si="211"/>
        <v>637.93619999999999</v>
      </c>
      <c r="S281" s="47">
        <f t="shared" si="212"/>
        <v>637.93619999999999</v>
      </c>
      <c r="T281" s="47">
        <f t="shared" si="213"/>
        <v>637.93619999999999</v>
      </c>
      <c r="U281" s="47">
        <f t="shared" si="214"/>
        <v>637.93619999999999</v>
      </c>
      <c r="V281" s="47">
        <f t="shared" si="215"/>
        <v>637.93619999999999</v>
      </c>
      <c r="W281" s="47">
        <f t="shared" si="216"/>
        <v>637.93619999999999</v>
      </c>
      <c r="X281" s="47">
        <f t="shared" si="217"/>
        <v>637.93619999999999</v>
      </c>
      <c r="Y281" s="47">
        <f t="shared" si="218"/>
        <v>637.93619999999999</v>
      </c>
      <c r="Z281" s="47">
        <f t="shared" si="220"/>
        <v>7655.2344000000003</v>
      </c>
      <c r="AA281" s="47">
        <f t="shared" si="221"/>
        <v>7655.2344000000003</v>
      </c>
      <c r="AB281" s="47">
        <f t="shared" si="222"/>
        <v>15312.765599999999</v>
      </c>
      <c r="AC281" s="32" t="s">
        <v>2461</v>
      </c>
      <c r="AD281" s="32" t="s">
        <v>2367</v>
      </c>
      <c r="AE281" s="30"/>
      <c r="AF281" s="30"/>
    </row>
    <row r="282" spans="2:32" ht="42">
      <c r="B282" s="79">
        <f t="shared" si="206"/>
        <v>276</v>
      </c>
      <c r="C282" s="55" t="s">
        <v>2645</v>
      </c>
      <c r="D282" s="35" t="s">
        <v>11</v>
      </c>
      <c r="E282" s="64" t="s">
        <v>1706</v>
      </c>
      <c r="F282" s="46">
        <v>22968</v>
      </c>
      <c r="G282" s="47">
        <v>0</v>
      </c>
      <c r="H282" s="47">
        <v>0</v>
      </c>
      <c r="I282" s="47">
        <v>0</v>
      </c>
      <c r="J282" s="47">
        <v>0</v>
      </c>
      <c r="K282" s="47">
        <v>0</v>
      </c>
      <c r="L282" s="66">
        <v>0</v>
      </c>
      <c r="M282" s="47">
        <f t="shared" si="219"/>
        <v>0</v>
      </c>
      <c r="N282" s="47">
        <f t="shared" si="207"/>
        <v>637.93619999999999</v>
      </c>
      <c r="O282" s="47">
        <f t="shared" si="208"/>
        <v>637.93619999999999</v>
      </c>
      <c r="P282" s="47">
        <f t="shared" si="209"/>
        <v>637.93619999999999</v>
      </c>
      <c r="Q282" s="47">
        <f t="shared" si="210"/>
        <v>637.93619999999999</v>
      </c>
      <c r="R282" s="47">
        <f t="shared" si="211"/>
        <v>637.93619999999999</v>
      </c>
      <c r="S282" s="47">
        <f t="shared" si="212"/>
        <v>637.93619999999999</v>
      </c>
      <c r="T282" s="47">
        <f t="shared" si="213"/>
        <v>637.93619999999999</v>
      </c>
      <c r="U282" s="47">
        <f t="shared" si="214"/>
        <v>637.93619999999999</v>
      </c>
      <c r="V282" s="47">
        <f t="shared" si="215"/>
        <v>637.93619999999999</v>
      </c>
      <c r="W282" s="47">
        <f t="shared" si="216"/>
        <v>637.93619999999999</v>
      </c>
      <c r="X282" s="47">
        <f t="shared" si="217"/>
        <v>637.93619999999999</v>
      </c>
      <c r="Y282" s="47">
        <f t="shared" si="218"/>
        <v>637.93619999999999</v>
      </c>
      <c r="Z282" s="47">
        <f t="shared" si="220"/>
        <v>7655.2344000000003</v>
      </c>
      <c r="AA282" s="47">
        <f t="shared" si="221"/>
        <v>7655.2344000000003</v>
      </c>
      <c r="AB282" s="47">
        <f t="shared" si="222"/>
        <v>15312.765599999999</v>
      </c>
      <c r="AC282" s="32" t="s">
        <v>2462</v>
      </c>
      <c r="AD282" s="32" t="s">
        <v>2644</v>
      </c>
      <c r="AE282" s="30"/>
      <c r="AF282" s="30"/>
    </row>
    <row r="283" spans="2:32" ht="42">
      <c r="B283" s="79">
        <f t="shared" si="206"/>
        <v>277</v>
      </c>
      <c r="C283" s="55" t="s">
        <v>2646</v>
      </c>
      <c r="D283" s="35" t="s">
        <v>11</v>
      </c>
      <c r="E283" s="64" t="s">
        <v>1706</v>
      </c>
      <c r="F283" s="46">
        <v>22968</v>
      </c>
      <c r="G283" s="47">
        <v>0</v>
      </c>
      <c r="H283" s="47">
        <v>0</v>
      </c>
      <c r="I283" s="47">
        <v>0</v>
      </c>
      <c r="J283" s="47">
        <v>0</v>
      </c>
      <c r="K283" s="47">
        <v>0</v>
      </c>
      <c r="L283" s="66">
        <v>0</v>
      </c>
      <c r="M283" s="47">
        <f t="shared" si="219"/>
        <v>0</v>
      </c>
      <c r="N283" s="47">
        <f t="shared" si="207"/>
        <v>637.93619999999999</v>
      </c>
      <c r="O283" s="47">
        <f t="shared" si="208"/>
        <v>637.93619999999999</v>
      </c>
      <c r="P283" s="47">
        <f t="shared" si="209"/>
        <v>637.93619999999999</v>
      </c>
      <c r="Q283" s="47">
        <f t="shared" si="210"/>
        <v>637.93619999999999</v>
      </c>
      <c r="R283" s="47">
        <f t="shared" si="211"/>
        <v>637.93619999999999</v>
      </c>
      <c r="S283" s="47">
        <f t="shared" si="212"/>
        <v>637.93619999999999</v>
      </c>
      <c r="T283" s="47">
        <f t="shared" si="213"/>
        <v>637.93619999999999</v>
      </c>
      <c r="U283" s="47">
        <f t="shared" si="214"/>
        <v>637.93619999999999</v>
      </c>
      <c r="V283" s="47">
        <f t="shared" si="215"/>
        <v>637.93619999999999</v>
      </c>
      <c r="W283" s="47">
        <f t="shared" si="216"/>
        <v>637.93619999999999</v>
      </c>
      <c r="X283" s="47">
        <f t="shared" si="217"/>
        <v>637.93619999999999</v>
      </c>
      <c r="Y283" s="47">
        <f t="shared" si="218"/>
        <v>637.93619999999999</v>
      </c>
      <c r="Z283" s="47">
        <f t="shared" si="220"/>
        <v>7655.2344000000003</v>
      </c>
      <c r="AA283" s="47">
        <f t="shared" si="221"/>
        <v>7655.2344000000003</v>
      </c>
      <c r="AB283" s="47">
        <f t="shared" si="222"/>
        <v>15312.765599999999</v>
      </c>
      <c r="AC283" s="32" t="s">
        <v>2463</v>
      </c>
      <c r="AD283" s="32" t="s">
        <v>2604</v>
      </c>
      <c r="AE283" s="30"/>
      <c r="AF283" s="30"/>
    </row>
    <row r="284" spans="2:32" ht="56">
      <c r="B284" s="79">
        <f t="shared" si="206"/>
        <v>278</v>
      </c>
      <c r="C284" s="55" t="s">
        <v>2787</v>
      </c>
      <c r="D284" s="35" t="s">
        <v>11</v>
      </c>
      <c r="E284" s="45" t="s">
        <v>1708</v>
      </c>
      <c r="F284" s="46">
        <v>26080.28</v>
      </c>
      <c r="G284" s="47">
        <v>0</v>
      </c>
      <c r="H284" s="47">
        <v>0</v>
      </c>
      <c r="I284" s="47">
        <v>0</v>
      </c>
      <c r="J284" s="47">
        <v>0</v>
      </c>
      <c r="K284" s="47">
        <v>0</v>
      </c>
      <c r="L284" s="47">
        <v>0</v>
      </c>
      <c r="M284" s="47">
        <f t="shared" si="219"/>
        <v>0</v>
      </c>
      <c r="N284" s="47">
        <v>0</v>
      </c>
      <c r="O284" s="47">
        <v>0</v>
      </c>
      <c r="P284" s="47">
        <v>0</v>
      </c>
      <c r="Q284" s="47">
        <v>0</v>
      </c>
      <c r="R284" s="47">
        <v>0</v>
      </c>
      <c r="S284" s="47">
        <v>0</v>
      </c>
      <c r="T284" s="47">
        <v>0</v>
      </c>
      <c r="U284" s="47">
        <v>0</v>
      </c>
      <c r="V284" s="47">
        <v>0</v>
      </c>
      <c r="W284" s="47">
        <f t="shared" ref="W284:W287" si="223">SUM(F284*33.33%)/12</f>
        <v>724.37977699999999</v>
      </c>
      <c r="X284" s="47">
        <f t="shared" ref="X284:X287" si="224">SUM(F284*33.33%)/12</f>
        <v>724.37977699999999</v>
      </c>
      <c r="Y284" s="47">
        <f t="shared" si="218"/>
        <v>724.37977699999999</v>
      </c>
      <c r="Z284" s="47">
        <f t="shared" si="220"/>
        <v>2173.1393309999999</v>
      </c>
      <c r="AA284" s="47">
        <f t="shared" si="221"/>
        <v>2173.1393309999999</v>
      </c>
      <c r="AB284" s="47">
        <f t="shared" si="222"/>
        <v>23907.140669</v>
      </c>
      <c r="AC284" s="32" t="s">
        <v>2768</v>
      </c>
      <c r="AD284" s="32" t="s">
        <v>2269</v>
      </c>
    </row>
    <row r="285" spans="2:32" ht="56">
      <c r="B285" s="79">
        <f t="shared" si="206"/>
        <v>279</v>
      </c>
      <c r="C285" s="55" t="s">
        <v>2788</v>
      </c>
      <c r="D285" s="35" t="s">
        <v>11</v>
      </c>
      <c r="E285" s="45" t="s">
        <v>1708</v>
      </c>
      <c r="F285" s="46">
        <v>26080.28</v>
      </c>
      <c r="G285" s="47">
        <v>0</v>
      </c>
      <c r="H285" s="47">
        <v>0</v>
      </c>
      <c r="I285" s="47">
        <v>0</v>
      </c>
      <c r="J285" s="47">
        <v>0</v>
      </c>
      <c r="K285" s="47">
        <v>0</v>
      </c>
      <c r="L285" s="47">
        <v>0</v>
      </c>
      <c r="M285" s="47">
        <f t="shared" si="219"/>
        <v>0</v>
      </c>
      <c r="N285" s="47">
        <v>0</v>
      </c>
      <c r="O285" s="47">
        <v>0</v>
      </c>
      <c r="P285" s="47">
        <v>0</v>
      </c>
      <c r="Q285" s="47">
        <v>0</v>
      </c>
      <c r="R285" s="47">
        <v>0</v>
      </c>
      <c r="S285" s="47">
        <v>0</v>
      </c>
      <c r="T285" s="47">
        <v>0</v>
      </c>
      <c r="U285" s="47">
        <v>0</v>
      </c>
      <c r="V285" s="47">
        <v>0</v>
      </c>
      <c r="W285" s="47">
        <f t="shared" si="223"/>
        <v>724.37977699999999</v>
      </c>
      <c r="X285" s="47">
        <f t="shared" si="224"/>
        <v>724.37977699999999</v>
      </c>
      <c r="Y285" s="47">
        <f t="shared" si="218"/>
        <v>724.37977699999999</v>
      </c>
      <c r="Z285" s="47">
        <f t="shared" si="220"/>
        <v>2173.1393309999999</v>
      </c>
      <c r="AA285" s="47">
        <f t="shared" si="221"/>
        <v>2173.1393309999999</v>
      </c>
      <c r="AB285" s="47">
        <f t="shared" si="222"/>
        <v>23907.140669</v>
      </c>
      <c r="AC285" s="32" t="s">
        <v>2769</v>
      </c>
      <c r="AD285" s="32" t="s">
        <v>2809</v>
      </c>
    </row>
    <row r="286" spans="2:32" ht="56">
      <c r="B286" s="79">
        <f t="shared" si="206"/>
        <v>280</v>
      </c>
      <c r="C286" s="55" t="s">
        <v>2835</v>
      </c>
      <c r="D286" s="35" t="s">
        <v>11</v>
      </c>
      <c r="E286" s="45" t="s">
        <v>1706</v>
      </c>
      <c r="F286" s="46">
        <v>26080.28</v>
      </c>
      <c r="G286" s="47">
        <v>0</v>
      </c>
      <c r="H286" s="47">
        <v>0</v>
      </c>
      <c r="I286" s="47">
        <v>0</v>
      </c>
      <c r="J286" s="47">
        <v>0</v>
      </c>
      <c r="K286" s="47">
        <v>0</v>
      </c>
      <c r="L286" s="47">
        <v>0</v>
      </c>
      <c r="M286" s="47">
        <f t="shared" si="219"/>
        <v>0</v>
      </c>
      <c r="N286" s="47">
        <v>0</v>
      </c>
      <c r="O286" s="47">
        <v>0</v>
      </c>
      <c r="P286" s="47">
        <v>0</v>
      </c>
      <c r="Q286" s="47">
        <v>0</v>
      </c>
      <c r="R286" s="47">
        <v>0</v>
      </c>
      <c r="S286" s="47">
        <v>0</v>
      </c>
      <c r="T286" s="47">
        <v>0</v>
      </c>
      <c r="U286" s="47">
        <v>0</v>
      </c>
      <c r="V286" s="47">
        <v>0</v>
      </c>
      <c r="W286" s="47">
        <f t="shared" si="223"/>
        <v>724.37977699999999</v>
      </c>
      <c r="X286" s="47">
        <f t="shared" si="224"/>
        <v>724.37977699999999</v>
      </c>
      <c r="Y286" s="47">
        <f t="shared" si="218"/>
        <v>724.37977699999999</v>
      </c>
      <c r="Z286" s="47">
        <f t="shared" si="220"/>
        <v>2173.1393309999999</v>
      </c>
      <c r="AA286" s="47">
        <f t="shared" si="221"/>
        <v>2173.1393309999999</v>
      </c>
      <c r="AB286" s="47">
        <f t="shared" si="222"/>
        <v>23907.140669</v>
      </c>
      <c r="AC286" s="32" t="s">
        <v>2770</v>
      </c>
      <c r="AD286" s="32" t="s">
        <v>2602</v>
      </c>
    </row>
    <row r="287" spans="2:32" ht="56">
      <c r="B287" s="79">
        <f t="shared" si="206"/>
        <v>281</v>
      </c>
      <c r="C287" s="55" t="s">
        <v>2836</v>
      </c>
      <c r="D287" s="35" t="s">
        <v>11</v>
      </c>
      <c r="E287" s="45" t="s">
        <v>1707</v>
      </c>
      <c r="F287" s="46">
        <v>26080.28</v>
      </c>
      <c r="G287" s="47">
        <v>0</v>
      </c>
      <c r="H287" s="47">
        <v>0</v>
      </c>
      <c r="I287" s="47">
        <v>0</v>
      </c>
      <c r="J287" s="47">
        <v>0</v>
      </c>
      <c r="K287" s="47">
        <v>0</v>
      </c>
      <c r="L287" s="47">
        <v>0</v>
      </c>
      <c r="M287" s="47">
        <f t="shared" si="219"/>
        <v>0</v>
      </c>
      <c r="N287" s="47">
        <v>0</v>
      </c>
      <c r="O287" s="47">
        <v>0</v>
      </c>
      <c r="P287" s="47">
        <v>0</v>
      </c>
      <c r="Q287" s="47">
        <v>0</v>
      </c>
      <c r="R287" s="47">
        <v>0</v>
      </c>
      <c r="S287" s="47">
        <v>0</v>
      </c>
      <c r="T287" s="47">
        <v>0</v>
      </c>
      <c r="U287" s="47">
        <v>0</v>
      </c>
      <c r="V287" s="47">
        <v>0</v>
      </c>
      <c r="W287" s="47">
        <f t="shared" si="223"/>
        <v>724.37977699999999</v>
      </c>
      <c r="X287" s="47">
        <f t="shared" si="224"/>
        <v>724.37977699999999</v>
      </c>
      <c r="Y287" s="47">
        <f t="shared" si="218"/>
        <v>724.37977699999999</v>
      </c>
      <c r="Z287" s="47">
        <f t="shared" si="220"/>
        <v>2173.1393309999999</v>
      </c>
      <c r="AA287" s="47">
        <f t="shared" si="221"/>
        <v>2173.1393309999999</v>
      </c>
      <c r="AB287" s="47">
        <f t="shared" si="222"/>
        <v>23907.140669</v>
      </c>
      <c r="AC287" s="32" t="s">
        <v>2771</v>
      </c>
      <c r="AD287" s="32" t="s">
        <v>2643</v>
      </c>
    </row>
    <row r="288" spans="2:32" ht="57">
      <c r="B288" s="79">
        <f t="shared" si="206"/>
        <v>282</v>
      </c>
      <c r="C288" s="55" t="s">
        <v>2837</v>
      </c>
      <c r="D288" s="35" t="s">
        <v>11</v>
      </c>
      <c r="E288" s="45" t="s">
        <v>1705</v>
      </c>
      <c r="F288" s="46">
        <v>56805.2</v>
      </c>
      <c r="G288" s="47">
        <v>0</v>
      </c>
      <c r="H288" s="47">
        <v>0</v>
      </c>
      <c r="I288" s="47">
        <v>0</v>
      </c>
      <c r="J288" s="47">
        <v>0</v>
      </c>
      <c r="K288" s="47">
        <v>0</v>
      </c>
      <c r="L288" s="47">
        <v>0</v>
      </c>
      <c r="M288" s="47">
        <f t="shared" ref="M288" si="225">SUM(G288:L288)</f>
        <v>0</v>
      </c>
      <c r="N288" s="47">
        <v>0</v>
      </c>
      <c r="O288" s="47">
        <v>0</v>
      </c>
      <c r="P288" s="47">
        <v>0</v>
      </c>
      <c r="Q288" s="47">
        <v>0</v>
      </c>
      <c r="R288" s="47">
        <v>0</v>
      </c>
      <c r="S288" s="47">
        <v>0</v>
      </c>
      <c r="T288" s="47">
        <v>0</v>
      </c>
      <c r="U288" s="47">
        <v>0</v>
      </c>
      <c r="V288" s="47">
        <v>0</v>
      </c>
      <c r="W288" s="47">
        <v>0</v>
      </c>
      <c r="X288" s="47">
        <v>0</v>
      </c>
      <c r="Y288" s="47">
        <f t="shared" si="218"/>
        <v>1577.7644299999999</v>
      </c>
      <c r="Z288" s="47">
        <f t="shared" si="220"/>
        <v>1577.7644299999999</v>
      </c>
      <c r="AA288" s="47">
        <f t="shared" si="221"/>
        <v>1577.7644299999999</v>
      </c>
      <c r="AB288" s="47">
        <f t="shared" si="222"/>
        <v>55227.435569999994</v>
      </c>
      <c r="AC288" s="32" t="s">
        <v>2806</v>
      </c>
      <c r="AD288" s="32" t="s">
        <v>2270</v>
      </c>
    </row>
    <row r="289" spans="2:32" ht="56">
      <c r="B289" s="79">
        <f t="shared" si="206"/>
        <v>283</v>
      </c>
      <c r="C289" s="55" t="s">
        <v>2497</v>
      </c>
      <c r="D289" s="35" t="s">
        <v>325</v>
      </c>
      <c r="E289" s="45" t="s">
        <v>1708</v>
      </c>
      <c r="F289" s="46">
        <v>18723</v>
      </c>
      <c r="G289" s="47">
        <f>SUM(F289)*33.33/100</f>
        <v>6240.3759</v>
      </c>
      <c r="H289" s="47">
        <f>SUM(F289)*33.33/100</f>
        <v>6240.3759</v>
      </c>
      <c r="I289" s="47">
        <f>SUM(F289)*33.34/100</f>
        <v>6242.2482000000009</v>
      </c>
      <c r="J289" s="47">
        <v>0</v>
      </c>
      <c r="K289" s="47">
        <v>0</v>
      </c>
      <c r="L289" s="47">
        <v>0</v>
      </c>
      <c r="M289" s="47">
        <f t="shared" si="185"/>
        <v>18723</v>
      </c>
      <c r="N289" s="47">
        <v>0</v>
      </c>
      <c r="O289" s="47">
        <v>0</v>
      </c>
      <c r="P289" s="47">
        <v>0</v>
      </c>
      <c r="Q289" s="47">
        <v>0</v>
      </c>
      <c r="R289" s="47">
        <v>0</v>
      </c>
      <c r="S289" s="47">
        <v>0</v>
      </c>
      <c r="T289" s="47">
        <v>0</v>
      </c>
      <c r="U289" s="47">
        <v>0</v>
      </c>
      <c r="V289" s="47">
        <v>0</v>
      </c>
      <c r="W289" s="47">
        <v>0</v>
      </c>
      <c r="X289" s="47">
        <v>0</v>
      </c>
      <c r="Y289" s="47">
        <v>0</v>
      </c>
      <c r="Z289" s="47">
        <f t="shared" si="193"/>
        <v>0</v>
      </c>
      <c r="AA289" s="47">
        <f t="shared" si="194"/>
        <v>18723</v>
      </c>
      <c r="AB289" s="47">
        <f t="shared" si="195"/>
        <v>0</v>
      </c>
      <c r="AC289" s="32" t="s">
        <v>747</v>
      </c>
      <c r="AD289" s="32" t="s">
        <v>2269</v>
      </c>
    </row>
    <row r="290" spans="2:32" ht="56">
      <c r="B290" s="79">
        <f t="shared" si="206"/>
        <v>284</v>
      </c>
      <c r="C290" s="55" t="s">
        <v>450</v>
      </c>
      <c r="D290" s="35" t="s">
        <v>286</v>
      </c>
      <c r="E290" s="45" t="s">
        <v>1705</v>
      </c>
      <c r="F290" s="46">
        <v>1900</v>
      </c>
      <c r="G290" s="47">
        <f t="shared" ref="G290:G295" si="226">SUM(F290)*10/100</f>
        <v>190</v>
      </c>
      <c r="H290" s="47">
        <f t="shared" ref="H290:H294" si="227">SUM(F290)*10/100</f>
        <v>190</v>
      </c>
      <c r="I290" s="47">
        <f t="shared" ref="I290:I308" si="228">SUM(F290)*10/100</f>
        <v>190</v>
      </c>
      <c r="J290" s="47">
        <f t="shared" ref="J290:J308" si="229">SUM(F290)*10/100</f>
        <v>190</v>
      </c>
      <c r="K290" s="47">
        <f t="shared" ref="K290:K308" si="230">SUM(F290)*10/100</f>
        <v>190</v>
      </c>
      <c r="L290" s="47">
        <v>190.00000000000003</v>
      </c>
      <c r="M290" s="47">
        <f t="shared" si="185"/>
        <v>1140</v>
      </c>
      <c r="N290" s="47">
        <f t="shared" ref="N290:N325" si="231">SUM(F290*10%)/12</f>
        <v>15.833333333333334</v>
      </c>
      <c r="O290" s="47">
        <f t="shared" ref="O290:O295" si="232">SUM(F290*10%)/12</f>
        <v>15.833333333333334</v>
      </c>
      <c r="P290" s="47">
        <f t="shared" ref="P290:P295" si="233">SUM(F290*10%)/12</f>
        <v>15.833333333333334</v>
      </c>
      <c r="Q290" s="47">
        <f t="shared" ref="Q290:Q295" si="234">SUM(F290*10%)/12</f>
        <v>15.833333333333334</v>
      </c>
      <c r="R290" s="47">
        <f t="shared" ref="R290:R295" si="235">SUM(F290*10%)/12</f>
        <v>15.833333333333334</v>
      </c>
      <c r="S290" s="47">
        <f t="shared" ref="S290:S295" si="236">SUM(F290*10%)/12</f>
        <v>15.833333333333334</v>
      </c>
      <c r="T290" s="47">
        <f t="shared" ref="T290:T295" si="237">SUM(F290*10%)/12</f>
        <v>15.833333333333334</v>
      </c>
      <c r="U290" s="47">
        <f t="shared" ref="U290:U295" si="238">SUM(F290*10%)/12</f>
        <v>15.833333333333334</v>
      </c>
      <c r="V290" s="47">
        <f t="shared" ref="V290:V295" si="239">SUM(F290*10%)/12</f>
        <v>15.833333333333334</v>
      </c>
      <c r="W290" s="47">
        <f t="shared" ref="W290:W295" si="240">SUM(F290*10%)/12</f>
        <v>15.833333333333334</v>
      </c>
      <c r="X290" s="47">
        <f t="shared" ref="X290:X295" si="241">SUM(F290*10%)/12</f>
        <v>15.833333333333334</v>
      </c>
      <c r="Y290" s="47">
        <f t="shared" ref="Y290:Y295" si="242">SUM(F290*10%)/12</f>
        <v>15.833333333333334</v>
      </c>
      <c r="Z290" s="47">
        <f t="shared" si="193"/>
        <v>190.00000000000003</v>
      </c>
      <c r="AA290" s="47">
        <f t="shared" si="194"/>
        <v>1330</v>
      </c>
      <c r="AB290" s="47">
        <f t="shared" si="195"/>
        <v>570</v>
      </c>
      <c r="AC290" s="32" t="s">
        <v>748</v>
      </c>
      <c r="AD290" s="32" t="s">
        <v>2290</v>
      </c>
    </row>
    <row r="291" spans="2:32" ht="56">
      <c r="B291" s="79">
        <f t="shared" si="206"/>
        <v>285</v>
      </c>
      <c r="C291" s="55" t="s">
        <v>449</v>
      </c>
      <c r="D291" s="35" t="s">
        <v>286</v>
      </c>
      <c r="E291" s="45" t="s">
        <v>1705</v>
      </c>
      <c r="F291" s="46">
        <v>970</v>
      </c>
      <c r="G291" s="47">
        <f t="shared" si="226"/>
        <v>97</v>
      </c>
      <c r="H291" s="47">
        <f t="shared" si="227"/>
        <v>97</v>
      </c>
      <c r="I291" s="47">
        <f t="shared" si="228"/>
        <v>97</v>
      </c>
      <c r="J291" s="47">
        <f t="shared" si="229"/>
        <v>97</v>
      </c>
      <c r="K291" s="47">
        <f t="shared" si="230"/>
        <v>97</v>
      </c>
      <c r="L291" s="47">
        <v>96.999999999999986</v>
      </c>
      <c r="M291" s="47">
        <f t="shared" si="185"/>
        <v>582</v>
      </c>
      <c r="N291" s="47">
        <f t="shared" si="231"/>
        <v>8.0833333333333339</v>
      </c>
      <c r="O291" s="47">
        <f t="shared" si="232"/>
        <v>8.0833333333333339</v>
      </c>
      <c r="P291" s="47">
        <f t="shared" si="233"/>
        <v>8.0833333333333339</v>
      </c>
      <c r="Q291" s="47">
        <f t="shared" si="234"/>
        <v>8.0833333333333339</v>
      </c>
      <c r="R291" s="47">
        <f t="shared" si="235"/>
        <v>8.0833333333333339</v>
      </c>
      <c r="S291" s="47">
        <f t="shared" si="236"/>
        <v>8.0833333333333339</v>
      </c>
      <c r="T291" s="47">
        <f t="shared" si="237"/>
        <v>8.0833333333333339</v>
      </c>
      <c r="U291" s="47">
        <f t="shared" si="238"/>
        <v>8.0833333333333339</v>
      </c>
      <c r="V291" s="47">
        <f t="shared" si="239"/>
        <v>8.0833333333333339</v>
      </c>
      <c r="W291" s="47">
        <f t="shared" si="240"/>
        <v>8.0833333333333339</v>
      </c>
      <c r="X291" s="47">
        <f t="shared" si="241"/>
        <v>8.0833333333333339</v>
      </c>
      <c r="Y291" s="47">
        <f t="shared" si="242"/>
        <v>8.0833333333333339</v>
      </c>
      <c r="Z291" s="47">
        <f t="shared" si="193"/>
        <v>96.999999999999986</v>
      </c>
      <c r="AA291" s="47">
        <f t="shared" si="194"/>
        <v>679</v>
      </c>
      <c r="AB291" s="47">
        <f t="shared" si="195"/>
        <v>291</v>
      </c>
      <c r="AC291" s="32" t="s">
        <v>749</v>
      </c>
      <c r="AD291" s="32" t="s">
        <v>2270</v>
      </c>
    </row>
    <row r="292" spans="2:32" ht="56">
      <c r="B292" s="79">
        <f t="shared" si="206"/>
        <v>286</v>
      </c>
      <c r="C292" s="55" t="s">
        <v>448</v>
      </c>
      <c r="D292" s="35" t="s">
        <v>286</v>
      </c>
      <c r="E292" s="45" t="s">
        <v>1705</v>
      </c>
      <c r="F292" s="46">
        <v>2700</v>
      </c>
      <c r="G292" s="47">
        <f t="shared" si="226"/>
        <v>270</v>
      </c>
      <c r="H292" s="47">
        <f t="shared" si="227"/>
        <v>270</v>
      </c>
      <c r="I292" s="47">
        <f t="shared" si="228"/>
        <v>270</v>
      </c>
      <c r="J292" s="47">
        <f t="shared" si="229"/>
        <v>270</v>
      </c>
      <c r="K292" s="47">
        <f t="shared" si="230"/>
        <v>270</v>
      </c>
      <c r="L292" s="47">
        <v>270</v>
      </c>
      <c r="M292" s="47">
        <f t="shared" si="185"/>
        <v>1620</v>
      </c>
      <c r="N292" s="47">
        <f t="shared" si="231"/>
        <v>22.5</v>
      </c>
      <c r="O292" s="47">
        <f t="shared" si="232"/>
        <v>22.5</v>
      </c>
      <c r="P292" s="47">
        <f t="shared" si="233"/>
        <v>22.5</v>
      </c>
      <c r="Q292" s="47">
        <f t="shared" si="234"/>
        <v>22.5</v>
      </c>
      <c r="R292" s="47">
        <f t="shared" si="235"/>
        <v>22.5</v>
      </c>
      <c r="S292" s="47">
        <f t="shared" si="236"/>
        <v>22.5</v>
      </c>
      <c r="T292" s="47">
        <f t="shared" si="237"/>
        <v>22.5</v>
      </c>
      <c r="U292" s="47">
        <f t="shared" si="238"/>
        <v>22.5</v>
      </c>
      <c r="V292" s="47">
        <f t="shared" si="239"/>
        <v>22.5</v>
      </c>
      <c r="W292" s="47">
        <f t="shared" si="240"/>
        <v>22.5</v>
      </c>
      <c r="X292" s="47">
        <f t="shared" si="241"/>
        <v>22.5</v>
      </c>
      <c r="Y292" s="47">
        <f t="shared" si="242"/>
        <v>22.5</v>
      </c>
      <c r="Z292" s="47">
        <f t="shared" si="193"/>
        <v>270</v>
      </c>
      <c r="AA292" s="47">
        <f t="shared" si="194"/>
        <v>1890</v>
      </c>
      <c r="AB292" s="47">
        <f t="shared" si="195"/>
        <v>810</v>
      </c>
      <c r="AC292" s="32" t="s">
        <v>750</v>
      </c>
      <c r="AD292" s="32" t="s">
        <v>2270</v>
      </c>
    </row>
    <row r="293" spans="2:32" ht="56">
      <c r="B293" s="79">
        <f t="shared" si="206"/>
        <v>287</v>
      </c>
      <c r="C293" s="55" t="s">
        <v>366</v>
      </c>
      <c r="D293" s="35" t="s">
        <v>286</v>
      </c>
      <c r="E293" s="45" t="s">
        <v>1707</v>
      </c>
      <c r="F293" s="46">
        <v>1600</v>
      </c>
      <c r="G293" s="47">
        <f t="shared" si="226"/>
        <v>160</v>
      </c>
      <c r="H293" s="47">
        <f t="shared" si="227"/>
        <v>160</v>
      </c>
      <c r="I293" s="47">
        <f t="shared" si="228"/>
        <v>160</v>
      </c>
      <c r="J293" s="47">
        <f t="shared" si="229"/>
        <v>160</v>
      </c>
      <c r="K293" s="47">
        <f t="shared" si="230"/>
        <v>160</v>
      </c>
      <c r="L293" s="47">
        <v>160</v>
      </c>
      <c r="M293" s="47">
        <f t="shared" si="185"/>
        <v>960</v>
      </c>
      <c r="N293" s="47">
        <f t="shared" si="231"/>
        <v>13.333333333333334</v>
      </c>
      <c r="O293" s="47">
        <f t="shared" si="232"/>
        <v>13.333333333333334</v>
      </c>
      <c r="P293" s="47">
        <f t="shared" si="233"/>
        <v>13.333333333333334</v>
      </c>
      <c r="Q293" s="47">
        <f t="shared" si="234"/>
        <v>13.333333333333334</v>
      </c>
      <c r="R293" s="47">
        <f t="shared" si="235"/>
        <v>13.333333333333334</v>
      </c>
      <c r="S293" s="47">
        <f t="shared" si="236"/>
        <v>13.333333333333334</v>
      </c>
      <c r="T293" s="47">
        <f t="shared" si="237"/>
        <v>13.333333333333334</v>
      </c>
      <c r="U293" s="47">
        <f t="shared" si="238"/>
        <v>13.333333333333334</v>
      </c>
      <c r="V293" s="47">
        <f t="shared" si="239"/>
        <v>13.333333333333334</v>
      </c>
      <c r="W293" s="47">
        <f t="shared" si="240"/>
        <v>13.333333333333334</v>
      </c>
      <c r="X293" s="47">
        <f t="shared" si="241"/>
        <v>13.333333333333334</v>
      </c>
      <c r="Y293" s="47">
        <f t="shared" si="242"/>
        <v>13.333333333333334</v>
      </c>
      <c r="Z293" s="47">
        <f t="shared" si="193"/>
        <v>160</v>
      </c>
      <c r="AA293" s="47">
        <f t="shared" si="194"/>
        <v>1120</v>
      </c>
      <c r="AB293" s="47">
        <f t="shared" si="195"/>
        <v>480</v>
      </c>
      <c r="AC293" s="32" t="s">
        <v>751</v>
      </c>
      <c r="AD293" s="32" t="s">
        <v>2344</v>
      </c>
    </row>
    <row r="294" spans="2:32" ht="56">
      <c r="B294" s="79">
        <f t="shared" si="206"/>
        <v>288</v>
      </c>
      <c r="C294" s="55" t="s">
        <v>285</v>
      </c>
      <c r="D294" s="35" t="s">
        <v>286</v>
      </c>
      <c r="E294" s="45" t="s">
        <v>1708</v>
      </c>
      <c r="F294" s="46">
        <v>1600</v>
      </c>
      <c r="G294" s="47">
        <f t="shared" si="226"/>
        <v>160</v>
      </c>
      <c r="H294" s="47">
        <f t="shared" si="227"/>
        <v>160</v>
      </c>
      <c r="I294" s="47">
        <f t="shared" si="228"/>
        <v>160</v>
      </c>
      <c r="J294" s="47">
        <f t="shared" si="229"/>
        <v>160</v>
      </c>
      <c r="K294" s="47">
        <f t="shared" si="230"/>
        <v>160</v>
      </c>
      <c r="L294" s="47">
        <v>160</v>
      </c>
      <c r="M294" s="47">
        <f t="shared" si="185"/>
        <v>960</v>
      </c>
      <c r="N294" s="47">
        <f t="shared" si="231"/>
        <v>13.333333333333334</v>
      </c>
      <c r="O294" s="47">
        <f t="shared" si="232"/>
        <v>13.333333333333334</v>
      </c>
      <c r="P294" s="47">
        <f t="shared" si="233"/>
        <v>13.333333333333334</v>
      </c>
      <c r="Q294" s="47">
        <f t="shared" si="234"/>
        <v>13.333333333333334</v>
      </c>
      <c r="R294" s="47">
        <f t="shared" si="235"/>
        <v>13.333333333333334</v>
      </c>
      <c r="S294" s="47">
        <f t="shared" si="236"/>
        <v>13.333333333333334</v>
      </c>
      <c r="T294" s="47">
        <f t="shared" si="237"/>
        <v>13.333333333333334</v>
      </c>
      <c r="U294" s="47">
        <f t="shared" si="238"/>
        <v>13.333333333333334</v>
      </c>
      <c r="V294" s="47">
        <f t="shared" si="239"/>
        <v>13.333333333333334</v>
      </c>
      <c r="W294" s="47">
        <f t="shared" si="240"/>
        <v>13.333333333333334</v>
      </c>
      <c r="X294" s="47">
        <f t="shared" si="241"/>
        <v>13.333333333333334</v>
      </c>
      <c r="Y294" s="47">
        <f t="shared" si="242"/>
        <v>13.333333333333334</v>
      </c>
      <c r="Z294" s="47">
        <f t="shared" si="193"/>
        <v>160</v>
      </c>
      <c r="AA294" s="47">
        <f t="shared" si="194"/>
        <v>1120</v>
      </c>
      <c r="AB294" s="47">
        <f t="shared" si="195"/>
        <v>480</v>
      </c>
      <c r="AC294" s="32" t="s">
        <v>752</v>
      </c>
      <c r="AD294" s="32" t="s">
        <v>2269</v>
      </c>
    </row>
    <row r="295" spans="2:32" ht="28">
      <c r="B295" s="79">
        <f t="shared" si="206"/>
        <v>289</v>
      </c>
      <c r="C295" s="55" t="s">
        <v>30</v>
      </c>
      <c r="D295" s="35" t="s">
        <v>31</v>
      </c>
      <c r="E295" s="45" t="s">
        <v>1708</v>
      </c>
      <c r="F295" s="46">
        <v>400</v>
      </c>
      <c r="G295" s="47">
        <f t="shared" si="226"/>
        <v>40</v>
      </c>
      <c r="H295" s="47">
        <f t="shared" ref="H295" si="243">SUM(F295)*10/100</f>
        <v>40</v>
      </c>
      <c r="I295" s="47">
        <f t="shared" si="228"/>
        <v>40</v>
      </c>
      <c r="J295" s="47">
        <f t="shared" si="229"/>
        <v>40</v>
      </c>
      <c r="K295" s="47">
        <f t="shared" si="230"/>
        <v>40</v>
      </c>
      <c r="L295" s="47">
        <v>40</v>
      </c>
      <c r="M295" s="47">
        <f t="shared" si="185"/>
        <v>240</v>
      </c>
      <c r="N295" s="47">
        <f t="shared" si="231"/>
        <v>3.3333333333333335</v>
      </c>
      <c r="O295" s="47">
        <f t="shared" si="232"/>
        <v>3.3333333333333335</v>
      </c>
      <c r="P295" s="47">
        <f t="shared" si="233"/>
        <v>3.3333333333333335</v>
      </c>
      <c r="Q295" s="47">
        <f t="shared" si="234"/>
        <v>3.3333333333333335</v>
      </c>
      <c r="R295" s="47">
        <f t="shared" si="235"/>
        <v>3.3333333333333335</v>
      </c>
      <c r="S295" s="47">
        <f t="shared" si="236"/>
        <v>3.3333333333333335</v>
      </c>
      <c r="T295" s="47">
        <f t="shared" si="237"/>
        <v>3.3333333333333335</v>
      </c>
      <c r="U295" s="47">
        <f t="shared" si="238"/>
        <v>3.3333333333333335</v>
      </c>
      <c r="V295" s="47">
        <f t="shared" si="239"/>
        <v>3.3333333333333335</v>
      </c>
      <c r="W295" s="47">
        <f t="shared" si="240"/>
        <v>3.3333333333333335</v>
      </c>
      <c r="X295" s="47">
        <f t="shared" si="241"/>
        <v>3.3333333333333335</v>
      </c>
      <c r="Y295" s="47">
        <f t="shared" si="242"/>
        <v>3.3333333333333335</v>
      </c>
      <c r="Z295" s="47">
        <f t="shared" si="193"/>
        <v>40</v>
      </c>
      <c r="AA295" s="47">
        <f t="shared" si="194"/>
        <v>280</v>
      </c>
      <c r="AB295" s="47">
        <f t="shared" si="195"/>
        <v>120</v>
      </c>
      <c r="AC295" s="32" t="s">
        <v>753</v>
      </c>
      <c r="AD295" s="32" t="s">
        <v>2269</v>
      </c>
    </row>
    <row r="296" spans="2:32" ht="56">
      <c r="B296" s="79">
        <f t="shared" si="206"/>
        <v>290</v>
      </c>
      <c r="C296" s="55" t="s">
        <v>153</v>
      </c>
      <c r="D296" s="35" t="s">
        <v>10</v>
      </c>
      <c r="E296" s="45" t="s">
        <v>1708</v>
      </c>
      <c r="F296" s="46">
        <v>938</v>
      </c>
      <c r="G296" s="47">
        <f>SUM(F296)*33.33/100</f>
        <v>312.63539999999995</v>
      </c>
      <c r="H296" s="47">
        <f>SUM(F296)*33.33/100</f>
        <v>312.63539999999995</v>
      </c>
      <c r="I296" s="47">
        <f>SUM(F296)*33.34/100</f>
        <v>312.72919999999999</v>
      </c>
      <c r="J296" s="47">
        <v>0</v>
      </c>
      <c r="K296" s="47">
        <v>0</v>
      </c>
      <c r="L296" s="47">
        <v>0</v>
      </c>
      <c r="M296" s="47">
        <f t="shared" si="185"/>
        <v>937.99999999999989</v>
      </c>
      <c r="N296" s="47">
        <v>0</v>
      </c>
      <c r="O296" s="47">
        <v>0</v>
      </c>
      <c r="P296" s="47">
        <v>0</v>
      </c>
      <c r="Q296" s="47">
        <v>0</v>
      </c>
      <c r="R296" s="47">
        <v>0</v>
      </c>
      <c r="S296" s="47">
        <v>0</v>
      </c>
      <c r="T296" s="47">
        <v>0</v>
      </c>
      <c r="U296" s="47">
        <v>0</v>
      </c>
      <c r="V296" s="47">
        <v>0</v>
      </c>
      <c r="W296" s="47">
        <v>0</v>
      </c>
      <c r="X296" s="47">
        <v>0</v>
      </c>
      <c r="Y296" s="47">
        <v>0</v>
      </c>
      <c r="Z296" s="47">
        <f t="shared" si="193"/>
        <v>0</v>
      </c>
      <c r="AA296" s="47">
        <f t="shared" si="194"/>
        <v>937.99999999999989</v>
      </c>
      <c r="AB296" s="47">
        <f t="shared" si="195"/>
        <v>1.1368683772161603E-13</v>
      </c>
      <c r="AC296" s="32" t="s">
        <v>754</v>
      </c>
      <c r="AD296" s="32" t="s">
        <v>2269</v>
      </c>
    </row>
    <row r="297" spans="2:32" ht="56">
      <c r="B297" s="79">
        <f t="shared" si="206"/>
        <v>291</v>
      </c>
      <c r="C297" s="55" t="s">
        <v>152</v>
      </c>
      <c r="D297" s="35" t="s">
        <v>10</v>
      </c>
      <c r="E297" s="45" t="s">
        <v>1708</v>
      </c>
      <c r="F297" s="46">
        <v>938</v>
      </c>
      <c r="G297" s="47">
        <f>SUM(F297)*33.33/100</f>
        <v>312.63539999999995</v>
      </c>
      <c r="H297" s="47">
        <f>SUM(F297)*33.33/100</f>
        <v>312.63539999999995</v>
      </c>
      <c r="I297" s="47">
        <f>SUM(F297)*33.34/100</f>
        <v>312.72919999999999</v>
      </c>
      <c r="J297" s="47">
        <v>0</v>
      </c>
      <c r="K297" s="47">
        <v>0</v>
      </c>
      <c r="L297" s="47">
        <v>0</v>
      </c>
      <c r="M297" s="47">
        <f t="shared" si="185"/>
        <v>937.99999999999989</v>
      </c>
      <c r="N297" s="47">
        <v>0</v>
      </c>
      <c r="O297" s="47">
        <v>0</v>
      </c>
      <c r="P297" s="47">
        <v>0</v>
      </c>
      <c r="Q297" s="47">
        <v>0</v>
      </c>
      <c r="R297" s="47">
        <v>0</v>
      </c>
      <c r="S297" s="47">
        <v>0</v>
      </c>
      <c r="T297" s="47">
        <v>0</v>
      </c>
      <c r="U297" s="47">
        <v>0</v>
      </c>
      <c r="V297" s="47">
        <v>0</v>
      </c>
      <c r="W297" s="47">
        <v>0</v>
      </c>
      <c r="X297" s="47">
        <v>0</v>
      </c>
      <c r="Y297" s="47">
        <v>0</v>
      </c>
      <c r="Z297" s="47">
        <f t="shared" si="193"/>
        <v>0</v>
      </c>
      <c r="AA297" s="47">
        <f t="shared" si="194"/>
        <v>937.99999999999989</v>
      </c>
      <c r="AB297" s="47">
        <f t="shared" si="195"/>
        <v>1.1368683772161603E-13</v>
      </c>
      <c r="AC297" s="32" t="s">
        <v>755</v>
      </c>
      <c r="AD297" s="32" t="s">
        <v>2269</v>
      </c>
    </row>
    <row r="298" spans="2:32" ht="56">
      <c r="B298" s="79">
        <f t="shared" si="206"/>
        <v>292</v>
      </c>
      <c r="C298" s="55" t="s">
        <v>151</v>
      </c>
      <c r="D298" s="35" t="s">
        <v>10</v>
      </c>
      <c r="E298" s="45" t="s">
        <v>1708</v>
      </c>
      <c r="F298" s="46">
        <v>938</v>
      </c>
      <c r="G298" s="47">
        <f>SUM(F298)*33.33/100</f>
        <v>312.63539999999995</v>
      </c>
      <c r="H298" s="47">
        <f>SUM(F298)*33.33/100</f>
        <v>312.63539999999995</v>
      </c>
      <c r="I298" s="47">
        <f>SUM(F298)*33.34/100</f>
        <v>312.72919999999999</v>
      </c>
      <c r="J298" s="47">
        <v>0</v>
      </c>
      <c r="K298" s="47">
        <v>0</v>
      </c>
      <c r="L298" s="47">
        <v>0</v>
      </c>
      <c r="M298" s="47">
        <f t="shared" si="185"/>
        <v>937.99999999999989</v>
      </c>
      <c r="N298" s="47">
        <v>0</v>
      </c>
      <c r="O298" s="47">
        <v>0</v>
      </c>
      <c r="P298" s="47">
        <v>0</v>
      </c>
      <c r="Q298" s="47">
        <v>0</v>
      </c>
      <c r="R298" s="47">
        <v>0</v>
      </c>
      <c r="S298" s="47">
        <v>0</v>
      </c>
      <c r="T298" s="47">
        <v>0</v>
      </c>
      <c r="U298" s="47">
        <v>0</v>
      </c>
      <c r="V298" s="47">
        <v>0</v>
      </c>
      <c r="W298" s="47">
        <v>0</v>
      </c>
      <c r="X298" s="47">
        <v>0</v>
      </c>
      <c r="Y298" s="47">
        <v>0</v>
      </c>
      <c r="Z298" s="47">
        <f t="shared" si="193"/>
        <v>0</v>
      </c>
      <c r="AA298" s="47">
        <f t="shared" si="194"/>
        <v>937.99999999999989</v>
      </c>
      <c r="AB298" s="47">
        <f t="shared" si="195"/>
        <v>1.1368683772161603E-13</v>
      </c>
      <c r="AC298" s="32" t="s">
        <v>756</v>
      </c>
      <c r="AD298" s="32" t="s">
        <v>2269</v>
      </c>
    </row>
    <row r="299" spans="2:32" ht="56">
      <c r="B299" s="79">
        <f t="shared" si="206"/>
        <v>293</v>
      </c>
      <c r="C299" s="55" t="s">
        <v>150</v>
      </c>
      <c r="D299" s="35" t="s">
        <v>10</v>
      </c>
      <c r="E299" s="45" t="s">
        <v>1708</v>
      </c>
      <c r="F299" s="46">
        <v>938</v>
      </c>
      <c r="G299" s="47">
        <f>SUM(F299)*33.33/100</f>
        <v>312.63539999999995</v>
      </c>
      <c r="H299" s="47">
        <f>SUM(F299)*33.33/100</f>
        <v>312.63539999999995</v>
      </c>
      <c r="I299" s="47">
        <f>SUM(F299)*33.34/100</f>
        <v>312.72919999999999</v>
      </c>
      <c r="J299" s="47">
        <v>0</v>
      </c>
      <c r="K299" s="47">
        <v>0</v>
      </c>
      <c r="L299" s="47">
        <v>0</v>
      </c>
      <c r="M299" s="47">
        <f t="shared" si="185"/>
        <v>937.99999999999989</v>
      </c>
      <c r="N299" s="47">
        <v>0</v>
      </c>
      <c r="O299" s="47">
        <v>0</v>
      </c>
      <c r="P299" s="47">
        <v>0</v>
      </c>
      <c r="Q299" s="47"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v>0</v>
      </c>
      <c r="W299" s="47">
        <v>0</v>
      </c>
      <c r="X299" s="47">
        <v>0</v>
      </c>
      <c r="Y299" s="47">
        <v>0</v>
      </c>
      <c r="Z299" s="47">
        <f t="shared" si="193"/>
        <v>0</v>
      </c>
      <c r="AA299" s="47">
        <f t="shared" si="194"/>
        <v>937.99999999999989</v>
      </c>
      <c r="AB299" s="47">
        <f t="shared" si="195"/>
        <v>1.1368683772161603E-13</v>
      </c>
      <c r="AC299" s="32" t="s">
        <v>757</v>
      </c>
      <c r="AD299" s="32" t="s">
        <v>2269</v>
      </c>
    </row>
    <row r="300" spans="2:32" ht="56">
      <c r="B300" s="79">
        <f t="shared" si="206"/>
        <v>294</v>
      </c>
      <c r="C300" s="55" t="s">
        <v>2498</v>
      </c>
      <c r="D300" s="35" t="s">
        <v>10</v>
      </c>
      <c r="E300" s="45" t="s">
        <v>1706</v>
      </c>
      <c r="F300" s="46">
        <v>938</v>
      </c>
      <c r="G300" s="47">
        <f>SUM(F300)*33.33/100</f>
        <v>312.63539999999995</v>
      </c>
      <c r="H300" s="47">
        <f>SUM(F300)*33.33/100</f>
        <v>312.63539999999995</v>
      </c>
      <c r="I300" s="47">
        <f>SUM(F300)*33.34/100</f>
        <v>312.72919999999999</v>
      </c>
      <c r="J300" s="47">
        <v>0</v>
      </c>
      <c r="K300" s="47">
        <v>0</v>
      </c>
      <c r="L300" s="47">
        <v>0</v>
      </c>
      <c r="M300" s="47">
        <f t="shared" si="185"/>
        <v>937.99999999999989</v>
      </c>
      <c r="N300" s="47">
        <v>0</v>
      </c>
      <c r="O300" s="47">
        <v>0</v>
      </c>
      <c r="P300" s="47">
        <v>0</v>
      </c>
      <c r="Q300" s="47">
        <v>0</v>
      </c>
      <c r="R300" s="47">
        <v>0</v>
      </c>
      <c r="S300" s="47">
        <v>0</v>
      </c>
      <c r="T300" s="47">
        <v>0</v>
      </c>
      <c r="U300" s="47">
        <v>0</v>
      </c>
      <c r="V300" s="47">
        <v>0</v>
      </c>
      <c r="W300" s="47">
        <v>0</v>
      </c>
      <c r="X300" s="47">
        <v>0</v>
      </c>
      <c r="Y300" s="47">
        <v>0</v>
      </c>
      <c r="Z300" s="47">
        <f t="shared" si="193"/>
        <v>0</v>
      </c>
      <c r="AA300" s="47">
        <f t="shared" si="194"/>
        <v>937.99999999999989</v>
      </c>
      <c r="AB300" s="47">
        <f t="shared" si="195"/>
        <v>1.1368683772161603E-13</v>
      </c>
      <c r="AC300" s="32" t="s">
        <v>758</v>
      </c>
      <c r="AD300" s="32" t="s">
        <v>2285</v>
      </c>
    </row>
    <row r="301" spans="2:32" ht="42">
      <c r="B301" s="79">
        <f t="shared" si="206"/>
        <v>295</v>
      </c>
      <c r="C301" s="55" t="s">
        <v>2260</v>
      </c>
      <c r="D301" s="35" t="s">
        <v>10</v>
      </c>
      <c r="E301" s="45" t="s">
        <v>1708</v>
      </c>
      <c r="F301" s="46">
        <v>2039.28</v>
      </c>
      <c r="G301" s="47">
        <v>0</v>
      </c>
      <c r="H301" s="47">
        <v>0</v>
      </c>
      <c r="I301" s="47">
        <v>0</v>
      </c>
      <c r="J301" s="47">
        <v>0</v>
      </c>
      <c r="K301" s="47">
        <v>0</v>
      </c>
      <c r="L301" s="47">
        <v>203.928</v>
      </c>
      <c r="M301" s="47">
        <f t="shared" si="185"/>
        <v>203.928</v>
      </c>
      <c r="N301" s="47">
        <f>SUM(F301*10%)/12</f>
        <v>16.994</v>
      </c>
      <c r="O301" s="47">
        <f>SUM(F301*10%)/12</f>
        <v>16.994</v>
      </c>
      <c r="P301" s="47">
        <f>SUM(F301*10%)/12</f>
        <v>16.994</v>
      </c>
      <c r="Q301" s="47">
        <f>SUM(F301*10%)/12</f>
        <v>16.994</v>
      </c>
      <c r="R301" s="47">
        <f>SUM(F301*10%)/12</f>
        <v>16.994</v>
      </c>
      <c r="S301" s="47">
        <f>SUM(F301*10%)/12</f>
        <v>16.994</v>
      </c>
      <c r="T301" s="47">
        <f>SUM(F301*10%)/12</f>
        <v>16.994</v>
      </c>
      <c r="U301" s="47">
        <f>SUM(F301*10%)/12</f>
        <v>16.994</v>
      </c>
      <c r="V301" s="47">
        <f>SUM(F301*10%)/12</f>
        <v>16.994</v>
      </c>
      <c r="W301" s="47">
        <f>SUM(F301*10%)/12</f>
        <v>16.994</v>
      </c>
      <c r="X301" s="47">
        <f>SUM(F301*10%)/12</f>
        <v>16.994</v>
      </c>
      <c r="Y301" s="47">
        <f>SUM(F301*10%)/12</f>
        <v>16.994</v>
      </c>
      <c r="Z301" s="47">
        <f t="shared" si="193"/>
        <v>203.928</v>
      </c>
      <c r="AA301" s="47">
        <f t="shared" si="194"/>
        <v>407.85599999999999</v>
      </c>
      <c r="AB301" s="47">
        <f t="shared" si="195"/>
        <v>1631.424</v>
      </c>
      <c r="AC301" s="32" t="s">
        <v>2186</v>
      </c>
      <c r="AD301" s="32" t="s">
        <v>2269</v>
      </c>
    </row>
    <row r="302" spans="2:32" ht="42">
      <c r="B302" s="79">
        <f t="shared" si="206"/>
        <v>296</v>
      </c>
      <c r="C302" s="55" t="s">
        <v>2261</v>
      </c>
      <c r="D302" s="35" t="s">
        <v>10</v>
      </c>
      <c r="E302" s="45" t="s">
        <v>1708</v>
      </c>
      <c r="F302" s="46">
        <v>2039.28</v>
      </c>
      <c r="G302" s="47">
        <v>0</v>
      </c>
      <c r="H302" s="47">
        <v>0</v>
      </c>
      <c r="I302" s="47">
        <v>0</v>
      </c>
      <c r="J302" s="47">
        <v>0</v>
      </c>
      <c r="K302" s="47">
        <v>0</v>
      </c>
      <c r="L302" s="47">
        <v>203.928</v>
      </c>
      <c r="M302" s="47">
        <f t="shared" si="185"/>
        <v>203.928</v>
      </c>
      <c r="N302" s="47">
        <f>SUM(F302*10%)/12</f>
        <v>16.994</v>
      </c>
      <c r="O302" s="47">
        <f>SUM(F302*10%)/12</f>
        <v>16.994</v>
      </c>
      <c r="P302" s="47">
        <f>SUM(F302*10%)/12</f>
        <v>16.994</v>
      </c>
      <c r="Q302" s="47">
        <f>SUM(F302*10%)/12</f>
        <v>16.994</v>
      </c>
      <c r="R302" s="47">
        <f>SUM(F302*10%)/12</f>
        <v>16.994</v>
      </c>
      <c r="S302" s="47">
        <f>SUM(F302*10%)/12</f>
        <v>16.994</v>
      </c>
      <c r="T302" s="47">
        <f>SUM(F302*10%)/12</f>
        <v>16.994</v>
      </c>
      <c r="U302" s="47">
        <f>SUM(F302*10%)/12</f>
        <v>16.994</v>
      </c>
      <c r="V302" s="47">
        <f>SUM(F302*10%)/12</f>
        <v>16.994</v>
      </c>
      <c r="W302" s="47">
        <f>SUM(F302*10%)/12</f>
        <v>16.994</v>
      </c>
      <c r="X302" s="47">
        <f>SUM(F302*10%)/12</f>
        <v>16.994</v>
      </c>
      <c r="Y302" s="47">
        <f>SUM(F302*10%)/12</f>
        <v>16.994</v>
      </c>
      <c r="Z302" s="47">
        <f t="shared" si="193"/>
        <v>203.928</v>
      </c>
      <c r="AA302" s="47">
        <f t="shared" si="194"/>
        <v>407.85599999999999</v>
      </c>
      <c r="AB302" s="47">
        <f t="shared" si="195"/>
        <v>1631.424</v>
      </c>
      <c r="AC302" s="32" t="s">
        <v>2187</v>
      </c>
      <c r="AD302" s="32" t="s">
        <v>2269</v>
      </c>
    </row>
    <row r="303" spans="2:32" ht="42">
      <c r="B303" s="79">
        <f t="shared" si="206"/>
        <v>297</v>
      </c>
      <c r="C303" s="55" t="s">
        <v>2249</v>
      </c>
      <c r="D303" s="35" t="s">
        <v>10</v>
      </c>
      <c r="E303" s="45" t="s">
        <v>1705</v>
      </c>
      <c r="F303" s="46">
        <v>2465</v>
      </c>
      <c r="G303" s="47">
        <v>0</v>
      </c>
      <c r="H303" s="47">
        <v>0</v>
      </c>
      <c r="I303" s="47">
        <v>0</v>
      </c>
      <c r="J303" s="47">
        <v>0</v>
      </c>
      <c r="K303" s="47">
        <v>0</v>
      </c>
      <c r="L303" s="47">
        <v>821.58</v>
      </c>
      <c r="M303" s="47">
        <f t="shared" si="185"/>
        <v>821.58</v>
      </c>
      <c r="N303" s="47">
        <f t="shared" ref="N303:N304" si="244">SUM(F303*33.33%)/12</f>
        <v>68.465374999999995</v>
      </c>
      <c r="O303" s="47">
        <f t="shared" ref="O303:O304" si="245">SUM(F303*33.33%)/12</f>
        <v>68.465374999999995</v>
      </c>
      <c r="P303" s="47">
        <f t="shared" ref="P303:P304" si="246">SUM(F303*33.33%)/12</f>
        <v>68.465374999999995</v>
      </c>
      <c r="Q303" s="47">
        <f t="shared" ref="Q303:Q304" si="247">SUM(F303*33.33%)/12</f>
        <v>68.465374999999995</v>
      </c>
      <c r="R303" s="47">
        <f t="shared" ref="R303:R304" si="248">SUM(F303*33.33%)/12</f>
        <v>68.465374999999995</v>
      </c>
      <c r="S303" s="47">
        <f t="shared" ref="S303:S304" si="249">SUM(F303*33.33%)/12</f>
        <v>68.465374999999995</v>
      </c>
      <c r="T303" s="47">
        <f t="shared" ref="T303:T304" si="250">SUM(F303*33.33%)/12</f>
        <v>68.465374999999995</v>
      </c>
      <c r="U303" s="47">
        <f>SUM(F303*33.33%)/12</f>
        <v>68.465374999999995</v>
      </c>
      <c r="V303" s="47">
        <f>SUM(F303*33.33%)/12</f>
        <v>68.465374999999995</v>
      </c>
      <c r="W303" s="47">
        <f>SUM(F303*33.33%)/12</f>
        <v>68.465374999999995</v>
      </c>
      <c r="X303" s="47">
        <f>SUM(F303*33.33%)/12</f>
        <v>68.465374999999995</v>
      </c>
      <c r="Y303" s="47">
        <f>SUM(F303*33.33%)/12</f>
        <v>68.465374999999995</v>
      </c>
      <c r="Z303" s="47">
        <f t="shared" si="193"/>
        <v>821.58449999999993</v>
      </c>
      <c r="AA303" s="47">
        <f t="shared" si="194"/>
        <v>1643.1644999999999</v>
      </c>
      <c r="AB303" s="47">
        <f t="shared" si="195"/>
        <v>821.83550000000014</v>
      </c>
      <c r="AC303" s="32" t="s">
        <v>2185</v>
      </c>
      <c r="AD303" s="32" t="s">
        <v>2268</v>
      </c>
    </row>
    <row r="304" spans="2:32" ht="28">
      <c r="B304" s="79">
        <f t="shared" si="206"/>
        <v>298</v>
      </c>
      <c r="C304" s="55" t="s">
        <v>2545</v>
      </c>
      <c r="D304" s="35" t="s">
        <v>10</v>
      </c>
      <c r="E304" s="45" t="s">
        <v>1705</v>
      </c>
      <c r="F304" s="46">
        <v>10664.93</v>
      </c>
      <c r="G304" s="47">
        <v>0</v>
      </c>
      <c r="H304" s="47">
        <v>0</v>
      </c>
      <c r="I304" s="47">
        <v>0</v>
      </c>
      <c r="J304" s="47">
        <v>0</v>
      </c>
      <c r="K304" s="47">
        <v>0</v>
      </c>
      <c r="L304" s="66">
        <v>0</v>
      </c>
      <c r="M304" s="47">
        <f>SUM(G304:L304)</f>
        <v>0</v>
      </c>
      <c r="N304" s="47">
        <f t="shared" si="244"/>
        <v>296.21843074999998</v>
      </c>
      <c r="O304" s="47">
        <f t="shared" si="245"/>
        <v>296.21843074999998</v>
      </c>
      <c r="P304" s="47">
        <f t="shared" si="246"/>
        <v>296.21843074999998</v>
      </c>
      <c r="Q304" s="47">
        <f t="shared" si="247"/>
        <v>296.21843074999998</v>
      </c>
      <c r="R304" s="47">
        <f t="shared" si="248"/>
        <v>296.21843074999998</v>
      </c>
      <c r="S304" s="47">
        <f t="shared" si="249"/>
        <v>296.21843074999998</v>
      </c>
      <c r="T304" s="47">
        <f t="shared" si="250"/>
        <v>296.21843074999998</v>
      </c>
      <c r="U304" s="47">
        <f>SUM(F304*33.33%)/12</f>
        <v>296.21843074999998</v>
      </c>
      <c r="V304" s="47">
        <f>SUM(F304*33.33%)/12</f>
        <v>296.21843074999998</v>
      </c>
      <c r="W304" s="47">
        <f>SUM(F304*33.33%)/12</f>
        <v>296.21843074999998</v>
      </c>
      <c r="X304" s="47">
        <f>SUM(F304*33.33%)/12</f>
        <v>296.21843074999998</v>
      </c>
      <c r="Y304" s="47">
        <f>SUM(F304*33.33%)/12</f>
        <v>296.21843074999998</v>
      </c>
      <c r="Z304" s="47">
        <f>SUM(N304:Y304)</f>
        <v>3554.6211690000005</v>
      </c>
      <c r="AA304" s="47">
        <f>SUM(M304+Z304)</f>
        <v>3554.6211690000005</v>
      </c>
      <c r="AB304" s="47">
        <f>SUM(F304-AA304)</f>
        <v>7110.3088310000003</v>
      </c>
      <c r="AC304" s="32" t="s">
        <v>2468</v>
      </c>
      <c r="AD304" s="32" t="s">
        <v>2268</v>
      </c>
      <c r="AE304" s="30"/>
      <c r="AF304" s="30"/>
    </row>
    <row r="305" spans="2:32" ht="28">
      <c r="B305" s="79">
        <f t="shared" si="206"/>
        <v>299</v>
      </c>
      <c r="C305" s="55" t="s">
        <v>2554</v>
      </c>
      <c r="D305" s="35" t="s">
        <v>2476</v>
      </c>
      <c r="E305" s="45" t="s">
        <v>1705</v>
      </c>
      <c r="F305" s="46">
        <v>20323.2</v>
      </c>
      <c r="G305" s="47">
        <v>0</v>
      </c>
      <c r="H305" s="47">
        <v>0</v>
      </c>
      <c r="I305" s="47">
        <v>0</v>
      </c>
      <c r="J305" s="47">
        <v>0</v>
      </c>
      <c r="K305" s="47">
        <v>0</v>
      </c>
      <c r="L305" s="66">
        <v>0</v>
      </c>
      <c r="M305" s="47">
        <f>SUM(G305:L305)</f>
        <v>0</v>
      </c>
      <c r="N305" s="47">
        <f>SUM(F305*10%)/12</f>
        <v>169.36</v>
      </c>
      <c r="O305" s="47">
        <f t="shared" ref="O305:O336" si="251">SUM(F305*10%)/12</f>
        <v>169.36</v>
      </c>
      <c r="P305" s="47">
        <f t="shared" ref="P305:P336" si="252">SUM(F305*10%)/12</f>
        <v>169.36</v>
      </c>
      <c r="Q305" s="47">
        <f t="shared" ref="Q305:Q336" si="253">SUM(F305*10%)/12</f>
        <v>169.36</v>
      </c>
      <c r="R305" s="47">
        <f t="shared" ref="R305:R336" si="254">SUM(F305*10%)/12</f>
        <v>169.36</v>
      </c>
      <c r="S305" s="47">
        <f t="shared" ref="S305:S336" si="255">SUM(F305*10%)/12</f>
        <v>169.36</v>
      </c>
      <c r="T305" s="47">
        <f t="shared" ref="T305:T336" si="256">SUM(F305*10%)/12</f>
        <v>169.36</v>
      </c>
      <c r="U305" s="47">
        <f t="shared" ref="U305:U336" si="257">SUM(F305*10%)/12</f>
        <v>169.36</v>
      </c>
      <c r="V305" s="47">
        <f t="shared" ref="V305:V336" si="258">SUM(F305*10%)/12</f>
        <v>169.36</v>
      </c>
      <c r="W305" s="47">
        <f t="shared" ref="W305:W336" si="259">SUM(F305*10%)/12</f>
        <v>169.36</v>
      </c>
      <c r="X305" s="47">
        <f t="shared" ref="X305:X336" si="260">SUM(F305*10%)/12</f>
        <v>169.36</v>
      </c>
      <c r="Y305" s="47">
        <f t="shared" ref="Y305:Y336" si="261">SUM(F305*10%)/12</f>
        <v>169.36</v>
      </c>
      <c r="Z305" s="47">
        <f t="shared" ref="Z305" si="262">SUM(N305:Y305)</f>
        <v>2032.3200000000006</v>
      </c>
      <c r="AA305" s="47">
        <f t="shared" ref="AA305" si="263">SUM(M305+Z305)</f>
        <v>2032.3200000000006</v>
      </c>
      <c r="AB305" s="47">
        <f t="shared" ref="AB305" si="264">SUM(F305-AA305)</f>
        <v>18290.88</v>
      </c>
      <c r="AC305" s="32" t="s">
        <v>2477</v>
      </c>
      <c r="AD305" s="32" t="s">
        <v>2268</v>
      </c>
      <c r="AE305" s="30"/>
      <c r="AF305" s="30"/>
    </row>
    <row r="306" spans="2:32" ht="42">
      <c r="B306" s="79">
        <f t="shared" si="206"/>
        <v>300</v>
      </c>
      <c r="C306" s="55" t="s">
        <v>88</v>
      </c>
      <c r="D306" s="35" t="s">
        <v>86</v>
      </c>
      <c r="E306" s="45" t="s">
        <v>1708</v>
      </c>
      <c r="F306" s="46">
        <v>3566</v>
      </c>
      <c r="G306" s="47">
        <f t="shared" ref="G306:G363" si="265">SUM(F306)*10/100</f>
        <v>356.6</v>
      </c>
      <c r="H306" s="47">
        <f t="shared" ref="H306:H313" si="266">SUM(F306)*10/100</f>
        <v>356.6</v>
      </c>
      <c r="I306" s="47">
        <f t="shared" si="228"/>
        <v>356.6</v>
      </c>
      <c r="J306" s="47">
        <f t="shared" si="229"/>
        <v>356.6</v>
      </c>
      <c r="K306" s="47">
        <f t="shared" si="230"/>
        <v>356.6</v>
      </c>
      <c r="L306" s="47">
        <v>356.60000000000014</v>
      </c>
      <c r="M306" s="47">
        <f t="shared" si="185"/>
        <v>2139.6000000000004</v>
      </c>
      <c r="N306" s="47">
        <f t="shared" si="231"/>
        <v>29.716666666666669</v>
      </c>
      <c r="O306" s="47">
        <f t="shared" si="251"/>
        <v>29.716666666666669</v>
      </c>
      <c r="P306" s="47">
        <f t="shared" si="252"/>
        <v>29.716666666666669</v>
      </c>
      <c r="Q306" s="47">
        <f t="shared" si="253"/>
        <v>29.716666666666669</v>
      </c>
      <c r="R306" s="47">
        <f t="shared" si="254"/>
        <v>29.716666666666669</v>
      </c>
      <c r="S306" s="47">
        <f t="shared" si="255"/>
        <v>29.716666666666669</v>
      </c>
      <c r="T306" s="47">
        <f t="shared" si="256"/>
        <v>29.716666666666669</v>
      </c>
      <c r="U306" s="47">
        <f t="shared" si="257"/>
        <v>29.716666666666669</v>
      </c>
      <c r="V306" s="47">
        <f t="shared" si="258"/>
        <v>29.716666666666669</v>
      </c>
      <c r="W306" s="47">
        <f t="shared" si="259"/>
        <v>29.716666666666669</v>
      </c>
      <c r="X306" s="47">
        <f t="shared" si="260"/>
        <v>29.716666666666669</v>
      </c>
      <c r="Y306" s="47">
        <f t="shared" si="261"/>
        <v>29.716666666666669</v>
      </c>
      <c r="Z306" s="47">
        <f t="shared" si="193"/>
        <v>356.60000000000014</v>
      </c>
      <c r="AA306" s="47">
        <f t="shared" si="194"/>
        <v>2496.2000000000007</v>
      </c>
      <c r="AB306" s="47">
        <f t="shared" si="195"/>
        <v>1069.7999999999993</v>
      </c>
      <c r="AC306" s="32" t="s">
        <v>759</v>
      </c>
      <c r="AD306" s="32" t="s">
        <v>2362</v>
      </c>
    </row>
    <row r="307" spans="2:32" ht="42">
      <c r="B307" s="79">
        <f t="shared" si="206"/>
        <v>301</v>
      </c>
      <c r="C307" s="55" t="s">
        <v>87</v>
      </c>
      <c r="D307" s="35" t="s">
        <v>86</v>
      </c>
      <c r="E307" s="45" t="s">
        <v>1708</v>
      </c>
      <c r="F307" s="46">
        <v>3565</v>
      </c>
      <c r="G307" s="47">
        <f t="shared" si="265"/>
        <v>356.5</v>
      </c>
      <c r="H307" s="47">
        <f t="shared" si="266"/>
        <v>356.5</v>
      </c>
      <c r="I307" s="47">
        <f t="shared" si="228"/>
        <v>356.5</v>
      </c>
      <c r="J307" s="47">
        <f t="shared" si="229"/>
        <v>356.5</v>
      </c>
      <c r="K307" s="47">
        <f t="shared" si="230"/>
        <v>356.5</v>
      </c>
      <c r="L307" s="47">
        <v>356.49999999999994</v>
      </c>
      <c r="M307" s="47">
        <f t="shared" si="185"/>
        <v>2139</v>
      </c>
      <c r="N307" s="47">
        <f t="shared" si="231"/>
        <v>29.708333333333332</v>
      </c>
      <c r="O307" s="47">
        <f t="shared" si="251"/>
        <v>29.708333333333332</v>
      </c>
      <c r="P307" s="47">
        <f t="shared" si="252"/>
        <v>29.708333333333332</v>
      </c>
      <c r="Q307" s="47">
        <f t="shared" si="253"/>
        <v>29.708333333333332</v>
      </c>
      <c r="R307" s="47">
        <f t="shared" si="254"/>
        <v>29.708333333333332</v>
      </c>
      <c r="S307" s="47">
        <f t="shared" si="255"/>
        <v>29.708333333333332</v>
      </c>
      <c r="T307" s="47">
        <f t="shared" si="256"/>
        <v>29.708333333333332</v>
      </c>
      <c r="U307" s="47">
        <f t="shared" si="257"/>
        <v>29.708333333333332</v>
      </c>
      <c r="V307" s="47">
        <f t="shared" si="258"/>
        <v>29.708333333333332</v>
      </c>
      <c r="W307" s="47">
        <f t="shared" si="259"/>
        <v>29.708333333333332</v>
      </c>
      <c r="X307" s="47">
        <f t="shared" si="260"/>
        <v>29.708333333333332</v>
      </c>
      <c r="Y307" s="47">
        <f t="shared" si="261"/>
        <v>29.708333333333332</v>
      </c>
      <c r="Z307" s="47">
        <f t="shared" si="193"/>
        <v>356.49999999999994</v>
      </c>
      <c r="AA307" s="47">
        <f t="shared" si="194"/>
        <v>2495.5</v>
      </c>
      <c r="AB307" s="47">
        <f t="shared" si="195"/>
        <v>1069.5</v>
      </c>
      <c r="AC307" s="32" t="s">
        <v>760</v>
      </c>
      <c r="AD307" s="32" t="s">
        <v>2362</v>
      </c>
    </row>
    <row r="308" spans="2:32" ht="28">
      <c r="B308" s="79">
        <f t="shared" si="206"/>
        <v>302</v>
      </c>
      <c r="C308" s="55" t="s">
        <v>85</v>
      </c>
      <c r="D308" s="35" t="s">
        <v>86</v>
      </c>
      <c r="E308" s="45" t="s">
        <v>1708</v>
      </c>
      <c r="F308" s="46">
        <v>2800</v>
      </c>
      <c r="G308" s="47">
        <f t="shared" si="265"/>
        <v>280</v>
      </c>
      <c r="H308" s="47">
        <f t="shared" si="266"/>
        <v>280</v>
      </c>
      <c r="I308" s="47">
        <f t="shared" si="228"/>
        <v>280</v>
      </c>
      <c r="J308" s="47">
        <f t="shared" si="229"/>
        <v>280</v>
      </c>
      <c r="K308" s="47">
        <f t="shared" si="230"/>
        <v>280</v>
      </c>
      <c r="L308" s="47">
        <v>280</v>
      </c>
      <c r="M308" s="47">
        <f t="shared" si="185"/>
        <v>1680</v>
      </c>
      <c r="N308" s="47">
        <f t="shared" si="231"/>
        <v>23.333333333333332</v>
      </c>
      <c r="O308" s="47">
        <f t="shared" si="251"/>
        <v>23.333333333333332</v>
      </c>
      <c r="P308" s="47">
        <f t="shared" si="252"/>
        <v>23.333333333333332</v>
      </c>
      <c r="Q308" s="47">
        <f t="shared" si="253"/>
        <v>23.333333333333332</v>
      </c>
      <c r="R308" s="47">
        <f t="shared" si="254"/>
        <v>23.333333333333332</v>
      </c>
      <c r="S308" s="47">
        <f t="shared" si="255"/>
        <v>23.333333333333332</v>
      </c>
      <c r="T308" s="47">
        <f t="shared" si="256"/>
        <v>23.333333333333332</v>
      </c>
      <c r="U308" s="47">
        <f t="shared" si="257"/>
        <v>23.333333333333332</v>
      </c>
      <c r="V308" s="47">
        <f t="shared" si="258"/>
        <v>23.333333333333332</v>
      </c>
      <c r="W308" s="47">
        <f t="shared" si="259"/>
        <v>23.333333333333332</v>
      </c>
      <c r="X308" s="47">
        <f t="shared" si="260"/>
        <v>23.333333333333332</v>
      </c>
      <c r="Y308" s="47">
        <f t="shared" si="261"/>
        <v>23.333333333333332</v>
      </c>
      <c r="Z308" s="47">
        <f t="shared" si="193"/>
        <v>280</v>
      </c>
      <c r="AA308" s="47">
        <f t="shared" si="194"/>
        <v>1960</v>
      </c>
      <c r="AB308" s="47">
        <f t="shared" si="195"/>
        <v>840</v>
      </c>
      <c r="AC308" s="32" t="s">
        <v>761</v>
      </c>
      <c r="AD308" s="32" t="s">
        <v>2362</v>
      </c>
    </row>
    <row r="309" spans="2:32" ht="56">
      <c r="B309" s="79">
        <f t="shared" si="206"/>
        <v>303</v>
      </c>
      <c r="C309" s="55" t="s">
        <v>480</v>
      </c>
      <c r="D309" s="63" t="s">
        <v>86</v>
      </c>
      <c r="E309" s="45" t="s">
        <v>1708</v>
      </c>
      <c r="F309" s="46">
        <v>2119</v>
      </c>
      <c r="G309" s="47">
        <v>0</v>
      </c>
      <c r="H309" s="47">
        <v>0</v>
      </c>
      <c r="I309" s="47">
        <f>SUM(F309*10%)</f>
        <v>211.9</v>
      </c>
      <c r="J309" s="47">
        <f>SUM(F309*10%)</f>
        <v>211.9</v>
      </c>
      <c r="K309" s="47">
        <f>SUM(F309*10%)</f>
        <v>211.9</v>
      </c>
      <c r="L309" s="47">
        <v>211.9</v>
      </c>
      <c r="M309" s="47">
        <f t="shared" si="185"/>
        <v>847.6</v>
      </c>
      <c r="N309" s="47">
        <f t="shared" si="231"/>
        <v>17.658333333333335</v>
      </c>
      <c r="O309" s="47">
        <f t="shared" si="251"/>
        <v>17.658333333333335</v>
      </c>
      <c r="P309" s="47">
        <f t="shared" si="252"/>
        <v>17.658333333333335</v>
      </c>
      <c r="Q309" s="47">
        <f t="shared" si="253"/>
        <v>17.658333333333335</v>
      </c>
      <c r="R309" s="47">
        <f t="shared" si="254"/>
        <v>17.658333333333335</v>
      </c>
      <c r="S309" s="47">
        <f t="shared" si="255"/>
        <v>17.658333333333335</v>
      </c>
      <c r="T309" s="47">
        <f t="shared" si="256"/>
        <v>17.658333333333335</v>
      </c>
      <c r="U309" s="47">
        <f t="shared" si="257"/>
        <v>17.658333333333335</v>
      </c>
      <c r="V309" s="47">
        <f t="shared" si="258"/>
        <v>17.658333333333335</v>
      </c>
      <c r="W309" s="47">
        <f t="shared" si="259"/>
        <v>17.658333333333335</v>
      </c>
      <c r="X309" s="47">
        <f t="shared" si="260"/>
        <v>17.658333333333335</v>
      </c>
      <c r="Y309" s="47">
        <f t="shared" si="261"/>
        <v>17.658333333333335</v>
      </c>
      <c r="Z309" s="47">
        <f t="shared" si="193"/>
        <v>211.9</v>
      </c>
      <c r="AA309" s="47">
        <f t="shared" si="194"/>
        <v>1059.5</v>
      </c>
      <c r="AB309" s="47">
        <f t="shared" si="195"/>
        <v>1059.5</v>
      </c>
      <c r="AC309" s="32" t="s">
        <v>762</v>
      </c>
      <c r="AD309" s="32" t="s">
        <v>2362</v>
      </c>
    </row>
    <row r="310" spans="2:32" ht="42">
      <c r="B310" s="79">
        <f t="shared" si="206"/>
        <v>304</v>
      </c>
      <c r="C310" s="55" t="s">
        <v>83</v>
      </c>
      <c r="D310" s="35" t="s">
        <v>84</v>
      </c>
      <c r="E310" s="45" t="s">
        <v>1708</v>
      </c>
      <c r="F310" s="46">
        <v>1442</v>
      </c>
      <c r="G310" s="47">
        <f t="shared" si="265"/>
        <v>144.19999999999999</v>
      </c>
      <c r="H310" s="47">
        <f t="shared" si="266"/>
        <v>144.19999999999999</v>
      </c>
      <c r="I310" s="47">
        <f t="shared" ref="I310:I341" si="267">SUM(F310)*10/100</f>
        <v>144.19999999999999</v>
      </c>
      <c r="J310" s="47">
        <f t="shared" ref="J310:J341" si="268">SUM(F310)*10/100</f>
        <v>144.19999999999999</v>
      </c>
      <c r="K310" s="47">
        <f t="shared" ref="K310:K341" si="269">SUM(F310)*10/100</f>
        <v>144.19999999999999</v>
      </c>
      <c r="L310" s="47">
        <v>144.20000000000002</v>
      </c>
      <c r="M310" s="47">
        <f t="shared" si="185"/>
        <v>865.2</v>
      </c>
      <c r="N310" s="47">
        <f t="shared" si="231"/>
        <v>12.016666666666667</v>
      </c>
      <c r="O310" s="47">
        <f t="shared" si="251"/>
        <v>12.016666666666667</v>
      </c>
      <c r="P310" s="47">
        <f t="shared" si="252"/>
        <v>12.016666666666667</v>
      </c>
      <c r="Q310" s="47">
        <f t="shared" si="253"/>
        <v>12.016666666666667</v>
      </c>
      <c r="R310" s="47">
        <f t="shared" si="254"/>
        <v>12.016666666666667</v>
      </c>
      <c r="S310" s="47">
        <f t="shared" si="255"/>
        <v>12.016666666666667</v>
      </c>
      <c r="T310" s="47">
        <f t="shared" si="256"/>
        <v>12.016666666666667</v>
      </c>
      <c r="U310" s="47">
        <f t="shared" si="257"/>
        <v>12.016666666666667</v>
      </c>
      <c r="V310" s="47">
        <f t="shared" si="258"/>
        <v>12.016666666666667</v>
      </c>
      <c r="W310" s="47">
        <f t="shared" si="259"/>
        <v>12.016666666666667</v>
      </c>
      <c r="X310" s="47">
        <f t="shared" si="260"/>
        <v>12.016666666666667</v>
      </c>
      <c r="Y310" s="47">
        <f t="shared" si="261"/>
        <v>12.016666666666667</v>
      </c>
      <c r="Z310" s="47">
        <f t="shared" si="193"/>
        <v>144.20000000000002</v>
      </c>
      <c r="AA310" s="47">
        <f t="shared" si="194"/>
        <v>1009.4000000000001</v>
      </c>
      <c r="AB310" s="47">
        <f t="shared" si="195"/>
        <v>432.59999999999991</v>
      </c>
      <c r="AC310" s="32" t="s">
        <v>763</v>
      </c>
      <c r="AD310" s="32" t="s">
        <v>2269</v>
      </c>
    </row>
    <row r="311" spans="2:32" ht="42">
      <c r="B311" s="79">
        <f t="shared" si="206"/>
        <v>305</v>
      </c>
      <c r="C311" s="55" t="s">
        <v>29</v>
      </c>
      <c r="D311" s="35" t="s">
        <v>27</v>
      </c>
      <c r="E311" s="45" t="s">
        <v>1708</v>
      </c>
      <c r="F311" s="46">
        <v>1800</v>
      </c>
      <c r="G311" s="47">
        <f t="shared" si="265"/>
        <v>180</v>
      </c>
      <c r="H311" s="47">
        <f t="shared" si="266"/>
        <v>180</v>
      </c>
      <c r="I311" s="47">
        <f t="shared" si="267"/>
        <v>180</v>
      </c>
      <c r="J311" s="47">
        <f t="shared" si="268"/>
        <v>180</v>
      </c>
      <c r="K311" s="47">
        <f t="shared" si="269"/>
        <v>180</v>
      </c>
      <c r="L311" s="47">
        <v>180</v>
      </c>
      <c r="M311" s="47">
        <f t="shared" si="185"/>
        <v>1080</v>
      </c>
      <c r="N311" s="47">
        <f t="shared" si="231"/>
        <v>15</v>
      </c>
      <c r="O311" s="47">
        <f t="shared" si="251"/>
        <v>15</v>
      </c>
      <c r="P311" s="47">
        <f t="shared" si="252"/>
        <v>15</v>
      </c>
      <c r="Q311" s="47">
        <f t="shared" si="253"/>
        <v>15</v>
      </c>
      <c r="R311" s="47">
        <f t="shared" si="254"/>
        <v>15</v>
      </c>
      <c r="S311" s="47">
        <f t="shared" si="255"/>
        <v>15</v>
      </c>
      <c r="T311" s="47">
        <f t="shared" si="256"/>
        <v>15</v>
      </c>
      <c r="U311" s="47">
        <f t="shared" si="257"/>
        <v>15</v>
      </c>
      <c r="V311" s="47">
        <f t="shared" si="258"/>
        <v>15</v>
      </c>
      <c r="W311" s="47">
        <f t="shared" si="259"/>
        <v>15</v>
      </c>
      <c r="X311" s="47">
        <f t="shared" si="260"/>
        <v>15</v>
      </c>
      <c r="Y311" s="47">
        <f t="shared" si="261"/>
        <v>15</v>
      </c>
      <c r="Z311" s="47">
        <f t="shared" si="193"/>
        <v>180</v>
      </c>
      <c r="AA311" s="47">
        <f t="shared" si="194"/>
        <v>1260</v>
      </c>
      <c r="AB311" s="47">
        <f t="shared" si="195"/>
        <v>540</v>
      </c>
      <c r="AC311" s="32" t="s">
        <v>764</v>
      </c>
      <c r="AD311" s="32" t="s">
        <v>2269</v>
      </c>
    </row>
    <row r="312" spans="2:32" ht="42">
      <c r="B312" s="79">
        <f t="shared" si="206"/>
        <v>306</v>
      </c>
      <c r="C312" s="55" t="s">
        <v>28</v>
      </c>
      <c r="D312" s="35" t="s">
        <v>27</v>
      </c>
      <c r="E312" s="45" t="s">
        <v>1708</v>
      </c>
      <c r="F312" s="46">
        <v>929</v>
      </c>
      <c r="G312" s="47">
        <f t="shared" si="265"/>
        <v>92.9</v>
      </c>
      <c r="H312" s="47">
        <f t="shared" si="266"/>
        <v>92.9</v>
      </c>
      <c r="I312" s="47">
        <f t="shared" si="267"/>
        <v>92.9</v>
      </c>
      <c r="J312" s="47">
        <f t="shared" si="268"/>
        <v>92.9</v>
      </c>
      <c r="K312" s="47">
        <f t="shared" si="269"/>
        <v>92.9</v>
      </c>
      <c r="L312" s="47">
        <v>92.900000000000034</v>
      </c>
      <c r="M312" s="47">
        <f t="shared" si="185"/>
        <v>557.40000000000009</v>
      </c>
      <c r="N312" s="47">
        <f t="shared" si="231"/>
        <v>7.7416666666666671</v>
      </c>
      <c r="O312" s="47">
        <f t="shared" si="251"/>
        <v>7.7416666666666671</v>
      </c>
      <c r="P312" s="47">
        <f t="shared" si="252"/>
        <v>7.7416666666666671</v>
      </c>
      <c r="Q312" s="47">
        <f t="shared" si="253"/>
        <v>7.7416666666666671</v>
      </c>
      <c r="R312" s="47">
        <f t="shared" si="254"/>
        <v>7.7416666666666671</v>
      </c>
      <c r="S312" s="47">
        <f t="shared" si="255"/>
        <v>7.7416666666666671</v>
      </c>
      <c r="T312" s="47">
        <f t="shared" si="256"/>
        <v>7.7416666666666671</v>
      </c>
      <c r="U312" s="47">
        <f t="shared" si="257"/>
        <v>7.7416666666666671</v>
      </c>
      <c r="V312" s="47">
        <f t="shared" si="258"/>
        <v>7.7416666666666671</v>
      </c>
      <c r="W312" s="47">
        <f t="shared" si="259"/>
        <v>7.7416666666666671</v>
      </c>
      <c r="X312" s="47">
        <f t="shared" si="260"/>
        <v>7.7416666666666671</v>
      </c>
      <c r="Y312" s="47">
        <f t="shared" si="261"/>
        <v>7.7416666666666671</v>
      </c>
      <c r="Z312" s="47">
        <f t="shared" si="193"/>
        <v>92.900000000000034</v>
      </c>
      <c r="AA312" s="47">
        <f t="shared" si="194"/>
        <v>650.30000000000018</v>
      </c>
      <c r="AB312" s="47">
        <f t="shared" si="195"/>
        <v>278.69999999999982</v>
      </c>
      <c r="AC312" s="32" t="s">
        <v>765</v>
      </c>
      <c r="AD312" s="32" t="s">
        <v>2269</v>
      </c>
    </row>
    <row r="313" spans="2:32" ht="42">
      <c r="B313" s="79">
        <f t="shared" si="206"/>
        <v>307</v>
      </c>
      <c r="C313" s="55" t="s">
        <v>26</v>
      </c>
      <c r="D313" s="35" t="s">
        <v>27</v>
      </c>
      <c r="E313" s="45" t="s">
        <v>1708</v>
      </c>
      <c r="F313" s="46">
        <v>650</v>
      </c>
      <c r="G313" s="47">
        <f t="shared" si="265"/>
        <v>65</v>
      </c>
      <c r="H313" s="47">
        <f t="shared" si="266"/>
        <v>65</v>
      </c>
      <c r="I313" s="47">
        <f t="shared" si="267"/>
        <v>65</v>
      </c>
      <c r="J313" s="47">
        <f t="shared" si="268"/>
        <v>65</v>
      </c>
      <c r="K313" s="47">
        <f t="shared" si="269"/>
        <v>65</v>
      </c>
      <c r="L313" s="47">
        <v>64.999999999999986</v>
      </c>
      <c r="M313" s="47">
        <f t="shared" si="185"/>
        <v>390</v>
      </c>
      <c r="N313" s="47">
        <f t="shared" si="231"/>
        <v>5.416666666666667</v>
      </c>
      <c r="O313" s="47">
        <f t="shared" si="251"/>
        <v>5.416666666666667</v>
      </c>
      <c r="P313" s="47">
        <f t="shared" si="252"/>
        <v>5.416666666666667</v>
      </c>
      <c r="Q313" s="47">
        <f t="shared" si="253"/>
        <v>5.416666666666667</v>
      </c>
      <c r="R313" s="47">
        <f t="shared" si="254"/>
        <v>5.416666666666667</v>
      </c>
      <c r="S313" s="47">
        <f t="shared" si="255"/>
        <v>5.416666666666667</v>
      </c>
      <c r="T313" s="47">
        <f t="shared" si="256"/>
        <v>5.416666666666667</v>
      </c>
      <c r="U313" s="47">
        <f t="shared" si="257"/>
        <v>5.416666666666667</v>
      </c>
      <c r="V313" s="47">
        <f t="shared" si="258"/>
        <v>5.416666666666667</v>
      </c>
      <c r="W313" s="47">
        <f t="shared" si="259"/>
        <v>5.416666666666667</v>
      </c>
      <c r="X313" s="47">
        <f t="shared" si="260"/>
        <v>5.416666666666667</v>
      </c>
      <c r="Y313" s="47">
        <f t="shared" si="261"/>
        <v>5.416666666666667</v>
      </c>
      <c r="Z313" s="47">
        <f t="shared" si="193"/>
        <v>64.999999999999986</v>
      </c>
      <c r="AA313" s="47">
        <f t="shared" si="194"/>
        <v>455</v>
      </c>
      <c r="AB313" s="47">
        <f t="shared" si="195"/>
        <v>195</v>
      </c>
      <c r="AC313" s="32" t="s">
        <v>766</v>
      </c>
      <c r="AD313" s="32" t="s">
        <v>2269</v>
      </c>
    </row>
    <row r="314" spans="2:32" ht="56">
      <c r="B314" s="79">
        <f t="shared" si="206"/>
        <v>308</v>
      </c>
      <c r="C314" s="55" t="s">
        <v>447</v>
      </c>
      <c r="D314" s="35" t="s">
        <v>20</v>
      </c>
      <c r="E314" s="45" t="s">
        <v>1705</v>
      </c>
      <c r="F314" s="46">
        <v>3200</v>
      </c>
      <c r="G314" s="47">
        <f t="shared" si="265"/>
        <v>320</v>
      </c>
      <c r="H314" s="47">
        <f t="shared" ref="H314:H377" si="270">SUM(F314)*10/100</f>
        <v>320</v>
      </c>
      <c r="I314" s="47">
        <f t="shared" si="267"/>
        <v>320</v>
      </c>
      <c r="J314" s="47">
        <f t="shared" si="268"/>
        <v>320</v>
      </c>
      <c r="K314" s="47">
        <f t="shared" si="269"/>
        <v>320</v>
      </c>
      <c r="L314" s="47">
        <v>320</v>
      </c>
      <c r="M314" s="47">
        <f t="shared" si="185"/>
        <v>1920</v>
      </c>
      <c r="N314" s="47">
        <f t="shared" si="231"/>
        <v>26.666666666666668</v>
      </c>
      <c r="O314" s="47">
        <f t="shared" si="251"/>
        <v>26.666666666666668</v>
      </c>
      <c r="P314" s="47">
        <f t="shared" si="252"/>
        <v>26.666666666666668</v>
      </c>
      <c r="Q314" s="47">
        <f t="shared" si="253"/>
        <v>26.666666666666668</v>
      </c>
      <c r="R314" s="47">
        <f t="shared" si="254"/>
        <v>26.666666666666668</v>
      </c>
      <c r="S314" s="47">
        <f t="shared" si="255"/>
        <v>26.666666666666668</v>
      </c>
      <c r="T314" s="47">
        <f t="shared" si="256"/>
        <v>26.666666666666668</v>
      </c>
      <c r="U314" s="47">
        <f t="shared" si="257"/>
        <v>26.666666666666668</v>
      </c>
      <c r="V314" s="47">
        <f t="shared" si="258"/>
        <v>26.666666666666668</v>
      </c>
      <c r="W314" s="47">
        <f t="shared" si="259"/>
        <v>26.666666666666668</v>
      </c>
      <c r="X314" s="47">
        <f t="shared" si="260"/>
        <v>26.666666666666668</v>
      </c>
      <c r="Y314" s="47">
        <f t="shared" si="261"/>
        <v>26.666666666666668</v>
      </c>
      <c r="Z314" s="47">
        <f t="shared" si="193"/>
        <v>320</v>
      </c>
      <c r="AA314" s="47">
        <f t="shared" si="194"/>
        <v>2240</v>
      </c>
      <c r="AB314" s="47">
        <f t="shared" si="195"/>
        <v>960</v>
      </c>
      <c r="AC314" s="32" t="s">
        <v>767</v>
      </c>
      <c r="AD314" s="32" t="s">
        <v>2270</v>
      </c>
    </row>
    <row r="315" spans="2:32" ht="56">
      <c r="B315" s="79">
        <f t="shared" si="206"/>
        <v>309</v>
      </c>
      <c r="C315" s="55" t="s">
        <v>446</v>
      </c>
      <c r="D315" s="35" t="s">
        <v>20</v>
      </c>
      <c r="E315" s="45" t="s">
        <v>1705</v>
      </c>
      <c r="F315" s="46">
        <v>3200</v>
      </c>
      <c r="G315" s="47">
        <f t="shared" si="265"/>
        <v>320</v>
      </c>
      <c r="H315" s="47">
        <f t="shared" si="270"/>
        <v>320</v>
      </c>
      <c r="I315" s="47">
        <f t="shared" si="267"/>
        <v>320</v>
      </c>
      <c r="J315" s="47">
        <f t="shared" si="268"/>
        <v>320</v>
      </c>
      <c r="K315" s="47">
        <f t="shared" si="269"/>
        <v>320</v>
      </c>
      <c r="L315" s="47">
        <v>320</v>
      </c>
      <c r="M315" s="47">
        <f t="shared" si="185"/>
        <v>1920</v>
      </c>
      <c r="N315" s="47">
        <f t="shared" si="231"/>
        <v>26.666666666666668</v>
      </c>
      <c r="O315" s="47">
        <f t="shared" si="251"/>
        <v>26.666666666666668</v>
      </c>
      <c r="P315" s="47">
        <f t="shared" si="252"/>
        <v>26.666666666666668</v>
      </c>
      <c r="Q315" s="47">
        <f t="shared" si="253"/>
        <v>26.666666666666668</v>
      </c>
      <c r="R315" s="47">
        <f t="shared" si="254"/>
        <v>26.666666666666668</v>
      </c>
      <c r="S315" s="47">
        <f t="shared" si="255"/>
        <v>26.666666666666668</v>
      </c>
      <c r="T315" s="47">
        <f t="shared" si="256"/>
        <v>26.666666666666668</v>
      </c>
      <c r="U315" s="47">
        <f t="shared" si="257"/>
        <v>26.666666666666668</v>
      </c>
      <c r="V315" s="47">
        <f t="shared" si="258"/>
        <v>26.666666666666668</v>
      </c>
      <c r="W315" s="47">
        <f t="shared" si="259"/>
        <v>26.666666666666668</v>
      </c>
      <c r="X315" s="47">
        <f t="shared" si="260"/>
        <v>26.666666666666668</v>
      </c>
      <c r="Y315" s="47">
        <f t="shared" si="261"/>
        <v>26.666666666666668</v>
      </c>
      <c r="Z315" s="47">
        <f t="shared" si="193"/>
        <v>320</v>
      </c>
      <c r="AA315" s="47">
        <f t="shared" si="194"/>
        <v>2240</v>
      </c>
      <c r="AB315" s="47">
        <f t="shared" si="195"/>
        <v>960</v>
      </c>
      <c r="AC315" s="32" t="s">
        <v>768</v>
      </c>
      <c r="AD315" s="32" t="s">
        <v>2290</v>
      </c>
    </row>
    <row r="316" spans="2:32" ht="56">
      <c r="B316" s="79">
        <f t="shared" si="206"/>
        <v>310</v>
      </c>
      <c r="C316" s="55" t="s">
        <v>2838</v>
      </c>
      <c r="D316" s="35" t="s">
        <v>20</v>
      </c>
      <c r="E316" s="45" t="s">
        <v>1709</v>
      </c>
      <c r="F316" s="46">
        <v>2600</v>
      </c>
      <c r="G316" s="47">
        <f t="shared" si="265"/>
        <v>260</v>
      </c>
      <c r="H316" s="47">
        <f t="shared" si="270"/>
        <v>260</v>
      </c>
      <c r="I316" s="47">
        <f t="shared" si="267"/>
        <v>260</v>
      </c>
      <c r="J316" s="47">
        <f t="shared" si="268"/>
        <v>260</v>
      </c>
      <c r="K316" s="47">
        <f t="shared" si="269"/>
        <v>260</v>
      </c>
      <c r="L316" s="47">
        <v>259.99999999999994</v>
      </c>
      <c r="M316" s="47">
        <f t="shared" si="185"/>
        <v>1560</v>
      </c>
      <c r="N316" s="47">
        <f t="shared" si="231"/>
        <v>21.666666666666668</v>
      </c>
      <c r="O316" s="47">
        <f t="shared" si="251"/>
        <v>21.666666666666668</v>
      </c>
      <c r="P316" s="47">
        <f t="shared" si="252"/>
        <v>21.666666666666668</v>
      </c>
      <c r="Q316" s="47">
        <f t="shared" si="253"/>
        <v>21.666666666666668</v>
      </c>
      <c r="R316" s="47">
        <f t="shared" si="254"/>
        <v>21.666666666666668</v>
      </c>
      <c r="S316" s="47">
        <f t="shared" si="255"/>
        <v>21.666666666666668</v>
      </c>
      <c r="T316" s="47">
        <f t="shared" si="256"/>
        <v>21.666666666666668</v>
      </c>
      <c r="U316" s="47">
        <f t="shared" si="257"/>
        <v>21.666666666666668</v>
      </c>
      <c r="V316" s="47">
        <f t="shared" si="258"/>
        <v>21.666666666666668</v>
      </c>
      <c r="W316" s="47">
        <f t="shared" si="259"/>
        <v>21.666666666666668</v>
      </c>
      <c r="X316" s="47">
        <f t="shared" si="260"/>
        <v>21.666666666666668</v>
      </c>
      <c r="Y316" s="47">
        <f t="shared" si="261"/>
        <v>21.666666666666668</v>
      </c>
      <c r="Z316" s="47">
        <f t="shared" si="193"/>
        <v>259.99999999999994</v>
      </c>
      <c r="AA316" s="47">
        <f t="shared" si="194"/>
        <v>1820</v>
      </c>
      <c r="AB316" s="47">
        <f t="shared" si="195"/>
        <v>780</v>
      </c>
      <c r="AC316" s="32" t="s">
        <v>769</v>
      </c>
      <c r="AD316" s="32" t="s">
        <v>2822</v>
      </c>
    </row>
    <row r="317" spans="2:32" ht="42">
      <c r="B317" s="79">
        <f t="shared" si="206"/>
        <v>311</v>
      </c>
      <c r="C317" s="55" t="s">
        <v>445</v>
      </c>
      <c r="D317" s="35" t="s">
        <v>20</v>
      </c>
      <c r="E317" s="45" t="s">
        <v>1705</v>
      </c>
      <c r="F317" s="46">
        <v>900</v>
      </c>
      <c r="G317" s="47">
        <f t="shared" si="265"/>
        <v>90</v>
      </c>
      <c r="H317" s="47">
        <f t="shared" si="270"/>
        <v>90</v>
      </c>
      <c r="I317" s="47">
        <f t="shared" si="267"/>
        <v>90</v>
      </c>
      <c r="J317" s="47">
        <f t="shared" si="268"/>
        <v>90</v>
      </c>
      <c r="K317" s="47">
        <f t="shared" si="269"/>
        <v>90</v>
      </c>
      <c r="L317" s="47">
        <v>90</v>
      </c>
      <c r="M317" s="47">
        <f t="shared" si="185"/>
        <v>540</v>
      </c>
      <c r="N317" s="47">
        <f t="shared" si="231"/>
        <v>7.5</v>
      </c>
      <c r="O317" s="47">
        <f t="shared" si="251"/>
        <v>7.5</v>
      </c>
      <c r="P317" s="47">
        <f t="shared" si="252"/>
        <v>7.5</v>
      </c>
      <c r="Q317" s="47">
        <f t="shared" si="253"/>
        <v>7.5</v>
      </c>
      <c r="R317" s="47">
        <f t="shared" si="254"/>
        <v>7.5</v>
      </c>
      <c r="S317" s="47">
        <f t="shared" si="255"/>
        <v>7.5</v>
      </c>
      <c r="T317" s="47">
        <f t="shared" si="256"/>
        <v>7.5</v>
      </c>
      <c r="U317" s="47">
        <f t="shared" si="257"/>
        <v>7.5</v>
      </c>
      <c r="V317" s="47">
        <f t="shared" si="258"/>
        <v>7.5</v>
      </c>
      <c r="W317" s="47">
        <f t="shared" si="259"/>
        <v>7.5</v>
      </c>
      <c r="X317" s="47">
        <f t="shared" si="260"/>
        <v>7.5</v>
      </c>
      <c r="Y317" s="47">
        <f t="shared" si="261"/>
        <v>7.5</v>
      </c>
      <c r="Z317" s="47">
        <f t="shared" si="193"/>
        <v>90</v>
      </c>
      <c r="AA317" s="47">
        <f t="shared" si="194"/>
        <v>630</v>
      </c>
      <c r="AB317" s="47">
        <f t="shared" si="195"/>
        <v>270</v>
      </c>
      <c r="AC317" s="32" t="s">
        <v>770</v>
      </c>
      <c r="AD317" s="32" t="s">
        <v>2361</v>
      </c>
    </row>
    <row r="318" spans="2:32" ht="56">
      <c r="B318" s="79">
        <f t="shared" si="206"/>
        <v>312</v>
      </c>
      <c r="C318" s="55" t="s">
        <v>444</v>
      </c>
      <c r="D318" s="35" t="s">
        <v>20</v>
      </c>
      <c r="E318" s="45" t="s">
        <v>1705</v>
      </c>
      <c r="F318" s="46">
        <v>900</v>
      </c>
      <c r="G318" s="47">
        <f t="shared" si="265"/>
        <v>90</v>
      </c>
      <c r="H318" s="47">
        <f t="shared" si="270"/>
        <v>90</v>
      </c>
      <c r="I318" s="47">
        <f t="shared" si="267"/>
        <v>90</v>
      </c>
      <c r="J318" s="47">
        <f t="shared" si="268"/>
        <v>90</v>
      </c>
      <c r="K318" s="47">
        <f t="shared" si="269"/>
        <v>90</v>
      </c>
      <c r="L318" s="47">
        <v>90</v>
      </c>
      <c r="M318" s="47">
        <f t="shared" si="185"/>
        <v>540</v>
      </c>
      <c r="N318" s="47">
        <f t="shared" si="231"/>
        <v>7.5</v>
      </c>
      <c r="O318" s="47">
        <f t="shared" si="251"/>
        <v>7.5</v>
      </c>
      <c r="P318" s="47">
        <f t="shared" si="252"/>
        <v>7.5</v>
      </c>
      <c r="Q318" s="47">
        <f t="shared" si="253"/>
        <v>7.5</v>
      </c>
      <c r="R318" s="47">
        <f t="shared" si="254"/>
        <v>7.5</v>
      </c>
      <c r="S318" s="47">
        <f t="shared" si="255"/>
        <v>7.5</v>
      </c>
      <c r="T318" s="47">
        <f t="shared" si="256"/>
        <v>7.5</v>
      </c>
      <c r="U318" s="47">
        <f t="shared" si="257"/>
        <v>7.5</v>
      </c>
      <c r="V318" s="47">
        <f t="shared" si="258"/>
        <v>7.5</v>
      </c>
      <c r="W318" s="47">
        <f t="shared" si="259"/>
        <v>7.5</v>
      </c>
      <c r="X318" s="47">
        <f t="shared" si="260"/>
        <v>7.5</v>
      </c>
      <c r="Y318" s="47">
        <f t="shared" si="261"/>
        <v>7.5</v>
      </c>
      <c r="Z318" s="47">
        <f t="shared" si="193"/>
        <v>90</v>
      </c>
      <c r="AA318" s="47">
        <f t="shared" si="194"/>
        <v>630</v>
      </c>
      <c r="AB318" s="47">
        <f t="shared" si="195"/>
        <v>270</v>
      </c>
      <c r="AC318" s="32" t="s">
        <v>771</v>
      </c>
      <c r="AD318" s="32" t="s">
        <v>2292</v>
      </c>
    </row>
    <row r="319" spans="2:32" ht="42">
      <c r="B319" s="79">
        <f t="shared" si="206"/>
        <v>313</v>
      </c>
      <c r="C319" s="55" t="s">
        <v>443</v>
      </c>
      <c r="D319" s="35" t="s">
        <v>20</v>
      </c>
      <c r="E319" s="45" t="s">
        <v>1705</v>
      </c>
      <c r="F319" s="46">
        <v>3900</v>
      </c>
      <c r="G319" s="47">
        <f t="shared" si="265"/>
        <v>390</v>
      </c>
      <c r="H319" s="47">
        <f t="shared" si="270"/>
        <v>390</v>
      </c>
      <c r="I319" s="47">
        <f t="shared" si="267"/>
        <v>390</v>
      </c>
      <c r="J319" s="47">
        <f t="shared" si="268"/>
        <v>390</v>
      </c>
      <c r="K319" s="47">
        <f t="shared" si="269"/>
        <v>390</v>
      </c>
      <c r="L319" s="47">
        <v>390</v>
      </c>
      <c r="M319" s="47">
        <f t="shared" si="185"/>
        <v>2340</v>
      </c>
      <c r="N319" s="47">
        <f t="shared" si="231"/>
        <v>32.5</v>
      </c>
      <c r="O319" s="47">
        <f t="shared" si="251"/>
        <v>32.5</v>
      </c>
      <c r="P319" s="47">
        <f t="shared" si="252"/>
        <v>32.5</v>
      </c>
      <c r="Q319" s="47">
        <f t="shared" si="253"/>
        <v>32.5</v>
      </c>
      <c r="R319" s="47">
        <f t="shared" si="254"/>
        <v>32.5</v>
      </c>
      <c r="S319" s="47">
        <f t="shared" si="255"/>
        <v>32.5</v>
      </c>
      <c r="T319" s="47">
        <f t="shared" si="256"/>
        <v>32.5</v>
      </c>
      <c r="U319" s="47">
        <f t="shared" si="257"/>
        <v>32.5</v>
      </c>
      <c r="V319" s="47">
        <f t="shared" si="258"/>
        <v>32.5</v>
      </c>
      <c r="W319" s="47">
        <f t="shared" si="259"/>
        <v>32.5</v>
      </c>
      <c r="X319" s="47">
        <f t="shared" si="260"/>
        <v>32.5</v>
      </c>
      <c r="Y319" s="47">
        <f t="shared" si="261"/>
        <v>32.5</v>
      </c>
      <c r="Z319" s="47">
        <f t="shared" si="193"/>
        <v>390</v>
      </c>
      <c r="AA319" s="47">
        <f t="shared" si="194"/>
        <v>2730</v>
      </c>
      <c r="AB319" s="47">
        <f t="shared" si="195"/>
        <v>1170</v>
      </c>
      <c r="AC319" s="32" t="s">
        <v>772</v>
      </c>
      <c r="AD319" s="32" t="s">
        <v>2274</v>
      </c>
    </row>
    <row r="320" spans="2:32" ht="56">
      <c r="B320" s="79">
        <f t="shared" si="206"/>
        <v>314</v>
      </c>
      <c r="C320" s="55" t="s">
        <v>1787</v>
      </c>
      <c r="D320" s="35" t="s">
        <v>20</v>
      </c>
      <c r="E320" s="45" t="s">
        <v>1709</v>
      </c>
      <c r="F320" s="46">
        <v>3200</v>
      </c>
      <c r="G320" s="47">
        <f t="shared" si="265"/>
        <v>320</v>
      </c>
      <c r="H320" s="47">
        <f t="shared" si="270"/>
        <v>320</v>
      </c>
      <c r="I320" s="47">
        <f t="shared" si="267"/>
        <v>320</v>
      </c>
      <c r="J320" s="47">
        <f t="shared" si="268"/>
        <v>320</v>
      </c>
      <c r="K320" s="47">
        <f t="shared" si="269"/>
        <v>320</v>
      </c>
      <c r="L320" s="47">
        <v>320</v>
      </c>
      <c r="M320" s="47">
        <f t="shared" ref="M320:M383" si="271">SUM(G320:L320)</f>
        <v>1920</v>
      </c>
      <c r="N320" s="47">
        <f t="shared" si="231"/>
        <v>26.666666666666668</v>
      </c>
      <c r="O320" s="47">
        <f t="shared" si="251"/>
        <v>26.666666666666668</v>
      </c>
      <c r="P320" s="47">
        <f t="shared" si="252"/>
        <v>26.666666666666668</v>
      </c>
      <c r="Q320" s="47">
        <f t="shared" si="253"/>
        <v>26.666666666666668</v>
      </c>
      <c r="R320" s="47">
        <f t="shared" si="254"/>
        <v>26.666666666666668</v>
      </c>
      <c r="S320" s="47">
        <f t="shared" si="255"/>
        <v>26.666666666666668</v>
      </c>
      <c r="T320" s="47">
        <f t="shared" si="256"/>
        <v>26.666666666666668</v>
      </c>
      <c r="U320" s="47">
        <f t="shared" si="257"/>
        <v>26.666666666666668</v>
      </c>
      <c r="V320" s="47">
        <f t="shared" si="258"/>
        <v>26.666666666666668</v>
      </c>
      <c r="W320" s="47">
        <f t="shared" si="259"/>
        <v>26.666666666666668</v>
      </c>
      <c r="X320" s="47">
        <f t="shared" si="260"/>
        <v>26.666666666666668</v>
      </c>
      <c r="Y320" s="47">
        <f t="shared" si="261"/>
        <v>26.666666666666668</v>
      </c>
      <c r="Z320" s="47">
        <f t="shared" ref="Z320:Z383" si="272">SUM(N320:Y320)</f>
        <v>320</v>
      </c>
      <c r="AA320" s="47">
        <f t="shared" ref="AA320:AA383" si="273">SUM(M320+Z320)</f>
        <v>2240</v>
      </c>
      <c r="AB320" s="47">
        <f t="shared" ref="AB320:AB383" si="274">SUM(F320-AA320)</f>
        <v>960</v>
      </c>
      <c r="AC320" s="32" t="s">
        <v>773</v>
      </c>
      <c r="AD320" s="32" t="s">
        <v>2291</v>
      </c>
    </row>
    <row r="321" spans="2:30" ht="56">
      <c r="B321" s="79">
        <f t="shared" si="206"/>
        <v>315</v>
      </c>
      <c r="C321" s="55" t="s">
        <v>1788</v>
      </c>
      <c r="D321" s="35" t="s">
        <v>20</v>
      </c>
      <c r="E321" s="45" t="s">
        <v>1709</v>
      </c>
      <c r="F321" s="46">
        <v>2600</v>
      </c>
      <c r="G321" s="47">
        <f t="shared" si="265"/>
        <v>260</v>
      </c>
      <c r="H321" s="47">
        <f t="shared" si="270"/>
        <v>260</v>
      </c>
      <c r="I321" s="47">
        <f t="shared" si="267"/>
        <v>260</v>
      </c>
      <c r="J321" s="47">
        <f t="shared" si="268"/>
        <v>260</v>
      </c>
      <c r="K321" s="47">
        <f t="shared" si="269"/>
        <v>260</v>
      </c>
      <c r="L321" s="47">
        <v>259.99999999999994</v>
      </c>
      <c r="M321" s="47">
        <f t="shared" si="271"/>
        <v>1560</v>
      </c>
      <c r="N321" s="47">
        <f t="shared" si="231"/>
        <v>21.666666666666668</v>
      </c>
      <c r="O321" s="47">
        <f t="shared" si="251"/>
        <v>21.666666666666668</v>
      </c>
      <c r="P321" s="47">
        <f t="shared" si="252"/>
        <v>21.666666666666668</v>
      </c>
      <c r="Q321" s="47">
        <f t="shared" si="253"/>
        <v>21.666666666666668</v>
      </c>
      <c r="R321" s="47">
        <f t="shared" si="254"/>
        <v>21.666666666666668</v>
      </c>
      <c r="S321" s="47">
        <f t="shared" si="255"/>
        <v>21.666666666666668</v>
      </c>
      <c r="T321" s="47">
        <f t="shared" si="256"/>
        <v>21.666666666666668</v>
      </c>
      <c r="U321" s="47">
        <f t="shared" si="257"/>
        <v>21.666666666666668</v>
      </c>
      <c r="V321" s="47">
        <f t="shared" si="258"/>
        <v>21.666666666666668</v>
      </c>
      <c r="W321" s="47">
        <f t="shared" si="259"/>
        <v>21.666666666666668</v>
      </c>
      <c r="X321" s="47">
        <f t="shared" si="260"/>
        <v>21.666666666666668</v>
      </c>
      <c r="Y321" s="47">
        <f t="shared" si="261"/>
        <v>21.666666666666668</v>
      </c>
      <c r="Z321" s="47">
        <f t="shared" si="272"/>
        <v>259.99999999999994</v>
      </c>
      <c r="AA321" s="47">
        <f t="shared" si="273"/>
        <v>1820</v>
      </c>
      <c r="AB321" s="47">
        <f t="shared" si="274"/>
        <v>780</v>
      </c>
      <c r="AC321" s="32" t="s">
        <v>774</v>
      </c>
      <c r="AD321" s="32" t="s">
        <v>2350</v>
      </c>
    </row>
    <row r="322" spans="2:30" ht="56">
      <c r="B322" s="79">
        <f t="shared" si="206"/>
        <v>316</v>
      </c>
      <c r="C322" s="55" t="s">
        <v>1789</v>
      </c>
      <c r="D322" s="35" t="s">
        <v>20</v>
      </c>
      <c r="E322" s="45" t="s">
        <v>1709</v>
      </c>
      <c r="F322" s="46">
        <v>3200</v>
      </c>
      <c r="G322" s="47">
        <f t="shared" si="265"/>
        <v>320</v>
      </c>
      <c r="H322" s="47">
        <f t="shared" si="270"/>
        <v>320</v>
      </c>
      <c r="I322" s="47">
        <f t="shared" si="267"/>
        <v>320</v>
      </c>
      <c r="J322" s="47">
        <f t="shared" si="268"/>
        <v>320</v>
      </c>
      <c r="K322" s="47">
        <f t="shared" si="269"/>
        <v>320</v>
      </c>
      <c r="L322" s="47">
        <v>320</v>
      </c>
      <c r="M322" s="47">
        <f t="shared" si="271"/>
        <v>1920</v>
      </c>
      <c r="N322" s="47">
        <f t="shared" si="231"/>
        <v>26.666666666666668</v>
      </c>
      <c r="O322" s="47">
        <f t="shared" si="251"/>
        <v>26.666666666666668</v>
      </c>
      <c r="P322" s="47">
        <f t="shared" si="252"/>
        <v>26.666666666666668</v>
      </c>
      <c r="Q322" s="47">
        <f t="shared" si="253"/>
        <v>26.666666666666668</v>
      </c>
      <c r="R322" s="47">
        <f t="shared" si="254"/>
        <v>26.666666666666668</v>
      </c>
      <c r="S322" s="47">
        <f t="shared" si="255"/>
        <v>26.666666666666668</v>
      </c>
      <c r="T322" s="47">
        <f t="shared" si="256"/>
        <v>26.666666666666668</v>
      </c>
      <c r="U322" s="47">
        <f t="shared" si="257"/>
        <v>26.666666666666668</v>
      </c>
      <c r="V322" s="47">
        <f t="shared" si="258"/>
        <v>26.666666666666668</v>
      </c>
      <c r="W322" s="47">
        <f t="shared" si="259"/>
        <v>26.666666666666668</v>
      </c>
      <c r="X322" s="47">
        <f t="shared" si="260"/>
        <v>26.666666666666668</v>
      </c>
      <c r="Y322" s="47">
        <f t="shared" si="261"/>
        <v>26.666666666666668</v>
      </c>
      <c r="Z322" s="47">
        <f t="shared" si="272"/>
        <v>320</v>
      </c>
      <c r="AA322" s="47">
        <f t="shared" si="273"/>
        <v>2240</v>
      </c>
      <c r="AB322" s="47">
        <f t="shared" si="274"/>
        <v>960</v>
      </c>
      <c r="AC322" s="32" t="s">
        <v>775</v>
      </c>
      <c r="AD322" s="32" t="s">
        <v>2272</v>
      </c>
    </row>
    <row r="323" spans="2:30" ht="56">
      <c r="B323" s="79">
        <f t="shared" si="206"/>
        <v>317</v>
      </c>
      <c r="C323" s="55" t="s">
        <v>395</v>
      </c>
      <c r="D323" s="35" t="s">
        <v>20</v>
      </c>
      <c r="E323" s="45" t="s">
        <v>1706</v>
      </c>
      <c r="F323" s="46">
        <v>2600</v>
      </c>
      <c r="G323" s="47">
        <f t="shared" si="265"/>
        <v>260</v>
      </c>
      <c r="H323" s="47">
        <f t="shared" si="270"/>
        <v>260</v>
      </c>
      <c r="I323" s="47">
        <f t="shared" si="267"/>
        <v>260</v>
      </c>
      <c r="J323" s="47">
        <f t="shared" si="268"/>
        <v>260</v>
      </c>
      <c r="K323" s="47">
        <f t="shared" si="269"/>
        <v>260</v>
      </c>
      <c r="L323" s="47">
        <v>259.99999999999994</v>
      </c>
      <c r="M323" s="47">
        <f t="shared" si="271"/>
        <v>1560</v>
      </c>
      <c r="N323" s="47">
        <f t="shared" si="231"/>
        <v>21.666666666666668</v>
      </c>
      <c r="O323" s="47">
        <f t="shared" si="251"/>
        <v>21.666666666666668</v>
      </c>
      <c r="P323" s="47">
        <f t="shared" si="252"/>
        <v>21.666666666666668</v>
      </c>
      <c r="Q323" s="47">
        <f t="shared" si="253"/>
        <v>21.666666666666668</v>
      </c>
      <c r="R323" s="47">
        <f t="shared" si="254"/>
        <v>21.666666666666668</v>
      </c>
      <c r="S323" s="47">
        <f t="shared" si="255"/>
        <v>21.666666666666668</v>
      </c>
      <c r="T323" s="47">
        <f t="shared" si="256"/>
        <v>21.666666666666668</v>
      </c>
      <c r="U323" s="47">
        <f t="shared" si="257"/>
        <v>21.666666666666668</v>
      </c>
      <c r="V323" s="47">
        <f t="shared" si="258"/>
        <v>21.666666666666668</v>
      </c>
      <c r="W323" s="47">
        <f t="shared" si="259"/>
        <v>21.666666666666668</v>
      </c>
      <c r="X323" s="47">
        <f t="shared" si="260"/>
        <v>21.666666666666668</v>
      </c>
      <c r="Y323" s="47">
        <f t="shared" si="261"/>
        <v>21.666666666666668</v>
      </c>
      <c r="Z323" s="47">
        <f t="shared" si="272"/>
        <v>259.99999999999994</v>
      </c>
      <c r="AA323" s="47">
        <f t="shared" si="273"/>
        <v>1820</v>
      </c>
      <c r="AB323" s="47">
        <f t="shared" si="274"/>
        <v>780</v>
      </c>
      <c r="AC323" s="32" t="s">
        <v>776</v>
      </c>
      <c r="AD323" s="32" t="s">
        <v>2333</v>
      </c>
    </row>
    <row r="324" spans="2:30" ht="42">
      <c r="B324" s="79">
        <f t="shared" si="206"/>
        <v>318</v>
      </c>
      <c r="C324" s="55" t="s">
        <v>1790</v>
      </c>
      <c r="D324" s="35" t="s">
        <v>20</v>
      </c>
      <c r="E324" s="45" t="s">
        <v>1707</v>
      </c>
      <c r="F324" s="46">
        <v>3900</v>
      </c>
      <c r="G324" s="47">
        <f t="shared" si="265"/>
        <v>390</v>
      </c>
      <c r="H324" s="47">
        <f t="shared" si="270"/>
        <v>390</v>
      </c>
      <c r="I324" s="47">
        <f t="shared" si="267"/>
        <v>390</v>
      </c>
      <c r="J324" s="47">
        <f t="shared" si="268"/>
        <v>390</v>
      </c>
      <c r="K324" s="47">
        <f t="shared" si="269"/>
        <v>390</v>
      </c>
      <c r="L324" s="47">
        <v>390</v>
      </c>
      <c r="M324" s="47">
        <f t="shared" si="271"/>
        <v>2340</v>
      </c>
      <c r="N324" s="47">
        <f t="shared" si="231"/>
        <v>32.5</v>
      </c>
      <c r="O324" s="47">
        <f t="shared" si="251"/>
        <v>32.5</v>
      </c>
      <c r="P324" s="47">
        <f t="shared" si="252"/>
        <v>32.5</v>
      </c>
      <c r="Q324" s="47">
        <f t="shared" si="253"/>
        <v>32.5</v>
      </c>
      <c r="R324" s="47">
        <f t="shared" si="254"/>
        <v>32.5</v>
      </c>
      <c r="S324" s="47">
        <f t="shared" si="255"/>
        <v>32.5</v>
      </c>
      <c r="T324" s="47">
        <f t="shared" si="256"/>
        <v>32.5</v>
      </c>
      <c r="U324" s="47">
        <f t="shared" si="257"/>
        <v>32.5</v>
      </c>
      <c r="V324" s="47">
        <f t="shared" si="258"/>
        <v>32.5</v>
      </c>
      <c r="W324" s="47">
        <f t="shared" si="259"/>
        <v>32.5</v>
      </c>
      <c r="X324" s="47">
        <f t="shared" si="260"/>
        <v>32.5</v>
      </c>
      <c r="Y324" s="47">
        <f t="shared" si="261"/>
        <v>32.5</v>
      </c>
      <c r="Z324" s="47">
        <f t="shared" si="272"/>
        <v>390</v>
      </c>
      <c r="AA324" s="47">
        <f t="shared" si="273"/>
        <v>2730</v>
      </c>
      <c r="AB324" s="47">
        <f t="shared" si="274"/>
        <v>1170</v>
      </c>
      <c r="AC324" s="32" t="s">
        <v>777</v>
      </c>
      <c r="AD324" s="32" t="s">
        <v>2343</v>
      </c>
    </row>
    <row r="325" spans="2:30" ht="42">
      <c r="B325" s="79">
        <f t="shared" si="206"/>
        <v>319</v>
      </c>
      <c r="C325" s="55" t="s">
        <v>1791</v>
      </c>
      <c r="D325" s="35" t="s">
        <v>20</v>
      </c>
      <c r="E325" s="45" t="s">
        <v>1707</v>
      </c>
      <c r="F325" s="46">
        <v>2900</v>
      </c>
      <c r="G325" s="47">
        <f t="shared" si="265"/>
        <v>290</v>
      </c>
      <c r="H325" s="47">
        <f t="shared" si="270"/>
        <v>290</v>
      </c>
      <c r="I325" s="47">
        <f t="shared" si="267"/>
        <v>290</v>
      </c>
      <c r="J325" s="47">
        <f t="shared" si="268"/>
        <v>290</v>
      </c>
      <c r="K325" s="47">
        <f t="shared" si="269"/>
        <v>290</v>
      </c>
      <c r="L325" s="47">
        <v>290</v>
      </c>
      <c r="M325" s="47">
        <f t="shared" si="271"/>
        <v>1740</v>
      </c>
      <c r="N325" s="47">
        <f t="shared" si="231"/>
        <v>24.166666666666668</v>
      </c>
      <c r="O325" s="47">
        <f t="shared" si="251"/>
        <v>24.166666666666668</v>
      </c>
      <c r="P325" s="47">
        <f t="shared" si="252"/>
        <v>24.166666666666668</v>
      </c>
      <c r="Q325" s="47">
        <f t="shared" si="253"/>
        <v>24.166666666666668</v>
      </c>
      <c r="R325" s="47">
        <f t="shared" si="254"/>
        <v>24.166666666666668</v>
      </c>
      <c r="S325" s="47">
        <f t="shared" si="255"/>
        <v>24.166666666666668</v>
      </c>
      <c r="T325" s="47">
        <f t="shared" si="256"/>
        <v>24.166666666666668</v>
      </c>
      <c r="U325" s="47">
        <f t="shared" si="257"/>
        <v>24.166666666666668</v>
      </c>
      <c r="V325" s="47">
        <f t="shared" si="258"/>
        <v>24.166666666666668</v>
      </c>
      <c r="W325" s="47">
        <f t="shared" si="259"/>
        <v>24.166666666666668</v>
      </c>
      <c r="X325" s="47">
        <f t="shared" si="260"/>
        <v>24.166666666666668</v>
      </c>
      <c r="Y325" s="47">
        <f t="shared" si="261"/>
        <v>24.166666666666668</v>
      </c>
      <c r="Z325" s="47">
        <f t="shared" si="272"/>
        <v>290</v>
      </c>
      <c r="AA325" s="47">
        <f t="shared" si="273"/>
        <v>2030</v>
      </c>
      <c r="AB325" s="47">
        <f t="shared" si="274"/>
        <v>870</v>
      </c>
      <c r="AC325" s="32" t="s">
        <v>778</v>
      </c>
      <c r="AD325" s="32" t="s">
        <v>2345</v>
      </c>
    </row>
    <row r="326" spans="2:30" ht="42">
      <c r="B326" s="79">
        <f t="shared" si="206"/>
        <v>320</v>
      </c>
      <c r="C326" s="55" t="s">
        <v>1792</v>
      </c>
      <c r="D326" s="35" t="s">
        <v>20</v>
      </c>
      <c r="E326" s="45" t="s">
        <v>1707</v>
      </c>
      <c r="F326" s="46">
        <v>2600</v>
      </c>
      <c r="G326" s="47">
        <f t="shared" si="265"/>
        <v>260</v>
      </c>
      <c r="H326" s="47">
        <f t="shared" si="270"/>
        <v>260</v>
      </c>
      <c r="I326" s="47">
        <f t="shared" si="267"/>
        <v>260</v>
      </c>
      <c r="J326" s="47">
        <f t="shared" si="268"/>
        <v>260</v>
      </c>
      <c r="K326" s="47">
        <f t="shared" si="269"/>
        <v>260</v>
      </c>
      <c r="L326" s="47">
        <v>259.99999999999994</v>
      </c>
      <c r="M326" s="47">
        <f t="shared" si="271"/>
        <v>1560</v>
      </c>
      <c r="N326" s="47">
        <f t="shared" ref="N326:N357" si="275">SUM(F326*10%)/12</f>
        <v>21.666666666666668</v>
      </c>
      <c r="O326" s="47">
        <f t="shared" si="251"/>
        <v>21.666666666666668</v>
      </c>
      <c r="P326" s="47">
        <f t="shared" si="252"/>
        <v>21.666666666666668</v>
      </c>
      <c r="Q326" s="47">
        <f t="shared" si="253"/>
        <v>21.666666666666668</v>
      </c>
      <c r="R326" s="47">
        <f t="shared" si="254"/>
        <v>21.666666666666668</v>
      </c>
      <c r="S326" s="47">
        <f t="shared" si="255"/>
        <v>21.666666666666668</v>
      </c>
      <c r="T326" s="47">
        <f t="shared" si="256"/>
        <v>21.666666666666668</v>
      </c>
      <c r="U326" s="47">
        <f t="shared" si="257"/>
        <v>21.666666666666668</v>
      </c>
      <c r="V326" s="47">
        <f t="shared" si="258"/>
        <v>21.666666666666668</v>
      </c>
      <c r="W326" s="47">
        <f t="shared" si="259"/>
        <v>21.666666666666668</v>
      </c>
      <c r="X326" s="47">
        <f t="shared" si="260"/>
        <v>21.666666666666668</v>
      </c>
      <c r="Y326" s="47">
        <f t="shared" si="261"/>
        <v>21.666666666666668</v>
      </c>
      <c r="Z326" s="47">
        <f t="shared" si="272"/>
        <v>259.99999999999994</v>
      </c>
      <c r="AA326" s="47">
        <f t="shared" si="273"/>
        <v>1820</v>
      </c>
      <c r="AB326" s="47">
        <f t="shared" si="274"/>
        <v>780</v>
      </c>
      <c r="AC326" s="32" t="s">
        <v>779</v>
      </c>
      <c r="AD326" s="32" t="s">
        <v>2302</v>
      </c>
    </row>
    <row r="327" spans="2:30" ht="42">
      <c r="B327" s="79">
        <f t="shared" si="206"/>
        <v>321</v>
      </c>
      <c r="C327" s="55" t="s">
        <v>1793</v>
      </c>
      <c r="D327" s="35" t="s">
        <v>20</v>
      </c>
      <c r="E327" s="45" t="s">
        <v>1707</v>
      </c>
      <c r="F327" s="46">
        <v>2600</v>
      </c>
      <c r="G327" s="47">
        <f t="shared" si="265"/>
        <v>260</v>
      </c>
      <c r="H327" s="47">
        <f t="shared" si="270"/>
        <v>260</v>
      </c>
      <c r="I327" s="47">
        <f t="shared" si="267"/>
        <v>260</v>
      </c>
      <c r="J327" s="47">
        <f t="shared" si="268"/>
        <v>260</v>
      </c>
      <c r="K327" s="47">
        <f t="shared" si="269"/>
        <v>260</v>
      </c>
      <c r="L327" s="47">
        <v>259.99999999999994</v>
      </c>
      <c r="M327" s="47">
        <f t="shared" si="271"/>
        <v>1560</v>
      </c>
      <c r="N327" s="47">
        <f t="shared" si="275"/>
        <v>21.666666666666668</v>
      </c>
      <c r="O327" s="47">
        <f t="shared" si="251"/>
        <v>21.666666666666668</v>
      </c>
      <c r="P327" s="47">
        <f t="shared" si="252"/>
        <v>21.666666666666668</v>
      </c>
      <c r="Q327" s="47">
        <f t="shared" si="253"/>
        <v>21.666666666666668</v>
      </c>
      <c r="R327" s="47">
        <f t="shared" si="254"/>
        <v>21.666666666666668</v>
      </c>
      <c r="S327" s="47">
        <f t="shared" si="255"/>
        <v>21.666666666666668</v>
      </c>
      <c r="T327" s="47">
        <f t="shared" si="256"/>
        <v>21.666666666666668</v>
      </c>
      <c r="U327" s="47">
        <f t="shared" si="257"/>
        <v>21.666666666666668</v>
      </c>
      <c r="V327" s="47">
        <f t="shared" si="258"/>
        <v>21.666666666666668</v>
      </c>
      <c r="W327" s="47">
        <f t="shared" si="259"/>
        <v>21.666666666666668</v>
      </c>
      <c r="X327" s="47">
        <f t="shared" si="260"/>
        <v>21.666666666666668</v>
      </c>
      <c r="Y327" s="47">
        <f t="shared" si="261"/>
        <v>21.666666666666668</v>
      </c>
      <c r="Z327" s="47">
        <f t="shared" si="272"/>
        <v>259.99999999999994</v>
      </c>
      <c r="AA327" s="47">
        <f t="shared" si="273"/>
        <v>1820</v>
      </c>
      <c r="AB327" s="47">
        <f t="shared" si="274"/>
        <v>780</v>
      </c>
      <c r="AC327" s="32" t="s">
        <v>780</v>
      </c>
      <c r="AD327" s="32" t="s">
        <v>2332</v>
      </c>
    </row>
    <row r="328" spans="2:30" ht="42">
      <c r="B328" s="79">
        <f t="shared" si="206"/>
        <v>322</v>
      </c>
      <c r="C328" s="55" t="s">
        <v>1794</v>
      </c>
      <c r="D328" s="35" t="s">
        <v>20</v>
      </c>
      <c r="E328" s="45" t="s">
        <v>1707</v>
      </c>
      <c r="F328" s="46">
        <v>2600</v>
      </c>
      <c r="G328" s="47">
        <f t="shared" si="265"/>
        <v>260</v>
      </c>
      <c r="H328" s="47">
        <f t="shared" si="270"/>
        <v>260</v>
      </c>
      <c r="I328" s="47">
        <f t="shared" si="267"/>
        <v>260</v>
      </c>
      <c r="J328" s="47">
        <f t="shared" si="268"/>
        <v>260</v>
      </c>
      <c r="K328" s="47">
        <f t="shared" si="269"/>
        <v>260</v>
      </c>
      <c r="L328" s="47">
        <v>259.99999999999994</v>
      </c>
      <c r="M328" s="47">
        <f t="shared" si="271"/>
        <v>1560</v>
      </c>
      <c r="N328" s="47">
        <f t="shared" si="275"/>
        <v>21.666666666666668</v>
      </c>
      <c r="O328" s="47">
        <f t="shared" si="251"/>
        <v>21.666666666666668</v>
      </c>
      <c r="P328" s="47">
        <f t="shared" si="252"/>
        <v>21.666666666666668</v>
      </c>
      <c r="Q328" s="47">
        <f t="shared" si="253"/>
        <v>21.666666666666668</v>
      </c>
      <c r="R328" s="47">
        <f t="shared" si="254"/>
        <v>21.666666666666668</v>
      </c>
      <c r="S328" s="47">
        <f t="shared" si="255"/>
        <v>21.666666666666668</v>
      </c>
      <c r="T328" s="47">
        <f t="shared" si="256"/>
        <v>21.666666666666668</v>
      </c>
      <c r="U328" s="47">
        <f t="shared" si="257"/>
        <v>21.666666666666668</v>
      </c>
      <c r="V328" s="47">
        <f t="shared" si="258"/>
        <v>21.666666666666668</v>
      </c>
      <c r="W328" s="47">
        <f t="shared" si="259"/>
        <v>21.666666666666668</v>
      </c>
      <c r="X328" s="47">
        <f t="shared" si="260"/>
        <v>21.666666666666668</v>
      </c>
      <c r="Y328" s="47">
        <f t="shared" si="261"/>
        <v>21.666666666666668</v>
      </c>
      <c r="Z328" s="47">
        <f t="shared" si="272"/>
        <v>259.99999999999994</v>
      </c>
      <c r="AA328" s="47">
        <f t="shared" si="273"/>
        <v>1820</v>
      </c>
      <c r="AB328" s="47">
        <f t="shared" si="274"/>
        <v>780</v>
      </c>
      <c r="AC328" s="32" t="s">
        <v>781</v>
      </c>
      <c r="AD328" s="32" t="s">
        <v>2309</v>
      </c>
    </row>
    <row r="329" spans="2:30" ht="56">
      <c r="B329" s="79">
        <f t="shared" si="206"/>
        <v>323</v>
      </c>
      <c r="C329" s="55" t="s">
        <v>2647</v>
      </c>
      <c r="D329" s="35" t="s">
        <v>20</v>
      </c>
      <c r="E329" s="64" t="s">
        <v>1706</v>
      </c>
      <c r="F329" s="46">
        <v>2900</v>
      </c>
      <c r="G329" s="47">
        <f t="shared" si="265"/>
        <v>290</v>
      </c>
      <c r="H329" s="47">
        <f t="shared" si="270"/>
        <v>290</v>
      </c>
      <c r="I329" s="47">
        <f t="shared" si="267"/>
        <v>290</v>
      </c>
      <c r="J329" s="47">
        <f t="shared" si="268"/>
        <v>290</v>
      </c>
      <c r="K329" s="47">
        <f t="shared" si="269"/>
        <v>290</v>
      </c>
      <c r="L329" s="47">
        <v>290</v>
      </c>
      <c r="M329" s="47">
        <f t="shared" si="271"/>
        <v>1740</v>
      </c>
      <c r="N329" s="47">
        <f t="shared" si="275"/>
        <v>24.166666666666668</v>
      </c>
      <c r="O329" s="47">
        <f t="shared" si="251"/>
        <v>24.166666666666668</v>
      </c>
      <c r="P329" s="47">
        <f t="shared" si="252"/>
        <v>24.166666666666668</v>
      </c>
      <c r="Q329" s="47">
        <f t="shared" si="253"/>
        <v>24.166666666666668</v>
      </c>
      <c r="R329" s="47">
        <f t="shared" si="254"/>
        <v>24.166666666666668</v>
      </c>
      <c r="S329" s="47">
        <f t="shared" si="255"/>
        <v>24.166666666666668</v>
      </c>
      <c r="T329" s="47">
        <f t="shared" si="256"/>
        <v>24.166666666666668</v>
      </c>
      <c r="U329" s="47">
        <f t="shared" si="257"/>
        <v>24.166666666666668</v>
      </c>
      <c r="V329" s="47">
        <f t="shared" si="258"/>
        <v>24.166666666666668</v>
      </c>
      <c r="W329" s="47">
        <f t="shared" si="259"/>
        <v>24.166666666666668</v>
      </c>
      <c r="X329" s="47">
        <f t="shared" si="260"/>
        <v>24.166666666666668</v>
      </c>
      <c r="Y329" s="47">
        <f t="shared" si="261"/>
        <v>24.166666666666668</v>
      </c>
      <c r="Z329" s="47">
        <f t="shared" si="272"/>
        <v>290</v>
      </c>
      <c r="AA329" s="47">
        <f t="shared" si="273"/>
        <v>2030</v>
      </c>
      <c r="AB329" s="47">
        <f t="shared" si="274"/>
        <v>870</v>
      </c>
      <c r="AC329" s="32" t="s">
        <v>782</v>
      </c>
      <c r="AD329" s="32" t="s">
        <v>2318</v>
      </c>
    </row>
    <row r="330" spans="2:30" ht="56">
      <c r="B330" s="79">
        <f t="shared" si="206"/>
        <v>324</v>
      </c>
      <c r="C330" s="55" t="s">
        <v>2499</v>
      </c>
      <c r="D330" s="35" t="s">
        <v>20</v>
      </c>
      <c r="E330" s="45" t="s">
        <v>1709</v>
      </c>
      <c r="F330" s="46">
        <v>4600</v>
      </c>
      <c r="G330" s="47">
        <f t="shared" si="265"/>
        <v>460</v>
      </c>
      <c r="H330" s="47">
        <f t="shared" si="270"/>
        <v>460</v>
      </c>
      <c r="I330" s="47">
        <f t="shared" si="267"/>
        <v>460</v>
      </c>
      <c r="J330" s="47">
        <f t="shared" si="268"/>
        <v>460</v>
      </c>
      <c r="K330" s="47">
        <f t="shared" si="269"/>
        <v>460</v>
      </c>
      <c r="L330" s="47">
        <v>459.99999999999994</v>
      </c>
      <c r="M330" s="47">
        <f t="shared" si="271"/>
        <v>2760</v>
      </c>
      <c r="N330" s="47">
        <f t="shared" si="275"/>
        <v>38.333333333333336</v>
      </c>
      <c r="O330" s="47">
        <f t="shared" si="251"/>
        <v>38.333333333333336</v>
      </c>
      <c r="P330" s="47">
        <f t="shared" si="252"/>
        <v>38.333333333333336</v>
      </c>
      <c r="Q330" s="47">
        <f t="shared" si="253"/>
        <v>38.333333333333336</v>
      </c>
      <c r="R330" s="47">
        <f t="shared" si="254"/>
        <v>38.333333333333336</v>
      </c>
      <c r="S330" s="47">
        <f t="shared" si="255"/>
        <v>38.333333333333336</v>
      </c>
      <c r="T330" s="47">
        <f t="shared" si="256"/>
        <v>38.333333333333336</v>
      </c>
      <c r="U330" s="47">
        <f t="shared" si="257"/>
        <v>38.333333333333336</v>
      </c>
      <c r="V330" s="47">
        <f t="shared" si="258"/>
        <v>38.333333333333336</v>
      </c>
      <c r="W330" s="47">
        <f t="shared" si="259"/>
        <v>38.333333333333336</v>
      </c>
      <c r="X330" s="47">
        <f t="shared" si="260"/>
        <v>38.333333333333336</v>
      </c>
      <c r="Y330" s="47">
        <f t="shared" si="261"/>
        <v>38.333333333333336</v>
      </c>
      <c r="Z330" s="47">
        <f t="shared" si="272"/>
        <v>459.99999999999994</v>
      </c>
      <c r="AA330" s="47">
        <f t="shared" si="273"/>
        <v>3220</v>
      </c>
      <c r="AB330" s="47">
        <f t="shared" si="274"/>
        <v>1380</v>
      </c>
      <c r="AC330" s="32" t="s">
        <v>783</v>
      </c>
      <c r="AD330" s="32" t="s">
        <v>2488</v>
      </c>
    </row>
    <row r="331" spans="2:30" ht="56">
      <c r="B331" s="79">
        <f t="shared" si="206"/>
        <v>325</v>
      </c>
      <c r="C331" s="55" t="s">
        <v>1796</v>
      </c>
      <c r="D331" s="35" t="s">
        <v>20</v>
      </c>
      <c r="E331" s="45" t="s">
        <v>1705</v>
      </c>
      <c r="F331" s="46">
        <v>3900</v>
      </c>
      <c r="G331" s="47">
        <f t="shared" si="265"/>
        <v>390</v>
      </c>
      <c r="H331" s="47">
        <f t="shared" si="270"/>
        <v>390</v>
      </c>
      <c r="I331" s="47">
        <f t="shared" si="267"/>
        <v>390</v>
      </c>
      <c r="J331" s="47">
        <f t="shared" si="268"/>
        <v>390</v>
      </c>
      <c r="K331" s="47">
        <f t="shared" si="269"/>
        <v>390</v>
      </c>
      <c r="L331" s="47">
        <v>390</v>
      </c>
      <c r="M331" s="47">
        <f t="shared" si="271"/>
        <v>2340</v>
      </c>
      <c r="N331" s="47">
        <f t="shared" si="275"/>
        <v>32.5</v>
      </c>
      <c r="O331" s="47">
        <f t="shared" si="251"/>
        <v>32.5</v>
      </c>
      <c r="P331" s="47">
        <f t="shared" si="252"/>
        <v>32.5</v>
      </c>
      <c r="Q331" s="47">
        <f t="shared" si="253"/>
        <v>32.5</v>
      </c>
      <c r="R331" s="47">
        <f t="shared" si="254"/>
        <v>32.5</v>
      </c>
      <c r="S331" s="47">
        <f t="shared" si="255"/>
        <v>32.5</v>
      </c>
      <c r="T331" s="47">
        <f t="shared" si="256"/>
        <v>32.5</v>
      </c>
      <c r="U331" s="47">
        <f t="shared" si="257"/>
        <v>32.5</v>
      </c>
      <c r="V331" s="47">
        <f t="shared" si="258"/>
        <v>32.5</v>
      </c>
      <c r="W331" s="47">
        <f t="shared" si="259"/>
        <v>32.5</v>
      </c>
      <c r="X331" s="47">
        <f t="shared" si="260"/>
        <v>32.5</v>
      </c>
      <c r="Y331" s="47">
        <f t="shared" si="261"/>
        <v>32.5</v>
      </c>
      <c r="Z331" s="47">
        <f t="shared" si="272"/>
        <v>390</v>
      </c>
      <c r="AA331" s="47">
        <f t="shared" si="273"/>
        <v>2730</v>
      </c>
      <c r="AB331" s="47">
        <f t="shared" si="274"/>
        <v>1170</v>
      </c>
      <c r="AC331" s="32" t="s">
        <v>784</v>
      </c>
      <c r="AD331" s="32" t="s">
        <v>2297</v>
      </c>
    </row>
    <row r="332" spans="2:30" ht="42">
      <c r="B332" s="79">
        <f t="shared" si="206"/>
        <v>326</v>
      </c>
      <c r="C332" s="55" t="s">
        <v>1795</v>
      </c>
      <c r="D332" s="35" t="s">
        <v>20</v>
      </c>
      <c r="E332" s="45" t="s">
        <v>1707</v>
      </c>
      <c r="F332" s="46">
        <v>2600</v>
      </c>
      <c r="G332" s="47">
        <f t="shared" si="265"/>
        <v>260</v>
      </c>
      <c r="H332" s="47">
        <f t="shared" si="270"/>
        <v>260</v>
      </c>
      <c r="I332" s="47">
        <f t="shared" si="267"/>
        <v>260</v>
      </c>
      <c r="J332" s="47">
        <f t="shared" si="268"/>
        <v>260</v>
      </c>
      <c r="K332" s="47">
        <f t="shared" si="269"/>
        <v>260</v>
      </c>
      <c r="L332" s="47">
        <v>259.99999999999994</v>
      </c>
      <c r="M332" s="47">
        <f t="shared" si="271"/>
        <v>1560</v>
      </c>
      <c r="N332" s="47">
        <f t="shared" si="275"/>
        <v>21.666666666666668</v>
      </c>
      <c r="O332" s="47">
        <f t="shared" si="251"/>
        <v>21.666666666666668</v>
      </c>
      <c r="P332" s="47">
        <f t="shared" si="252"/>
        <v>21.666666666666668</v>
      </c>
      <c r="Q332" s="47">
        <f t="shared" si="253"/>
        <v>21.666666666666668</v>
      </c>
      <c r="R332" s="47">
        <f t="shared" si="254"/>
        <v>21.666666666666668</v>
      </c>
      <c r="S332" s="47">
        <f t="shared" si="255"/>
        <v>21.666666666666668</v>
      </c>
      <c r="T332" s="47">
        <f t="shared" si="256"/>
        <v>21.666666666666668</v>
      </c>
      <c r="U332" s="47">
        <f t="shared" si="257"/>
        <v>21.666666666666668</v>
      </c>
      <c r="V332" s="47">
        <f t="shared" si="258"/>
        <v>21.666666666666668</v>
      </c>
      <c r="W332" s="47">
        <f t="shared" si="259"/>
        <v>21.666666666666668</v>
      </c>
      <c r="X332" s="47">
        <f t="shared" si="260"/>
        <v>21.666666666666668</v>
      </c>
      <c r="Y332" s="47">
        <f t="shared" si="261"/>
        <v>21.666666666666668</v>
      </c>
      <c r="Z332" s="47">
        <f t="shared" si="272"/>
        <v>259.99999999999994</v>
      </c>
      <c r="AA332" s="47">
        <f t="shared" si="273"/>
        <v>1820</v>
      </c>
      <c r="AB332" s="47">
        <f t="shared" si="274"/>
        <v>780</v>
      </c>
      <c r="AC332" s="32" t="s">
        <v>785</v>
      </c>
      <c r="AD332" s="32" t="s">
        <v>2316</v>
      </c>
    </row>
    <row r="333" spans="2:30" ht="42">
      <c r="B333" s="79">
        <f t="shared" si="206"/>
        <v>327</v>
      </c>
      <c r="C333" s="55" t="s">
        <v>1797</v>
      </c>
      <c r="D333" s="35" t="s">
        <v>20</v>
      </c>
      <c r="E333" s="45" t="s">
        <v>1707</v>
      </c>
      <c r="F333" s="46">
        <v>2600</v>
      </c>
      <c r="G333" s="47">
        <f t="shared" si="265"/>
        <v>260</v>
      </c>
      <c r="H333" s="47">
        <f t="shared" si="270"/>
        <v>260</v>
      </c>
      <c r="I333" s="47">
        <f t="shared" si="267"/>
        <v>260</v>
      </c>
      <c r="J333" s="47">
        <f t="shared" si="268"/>
        <v>260</v>
      </c>
      <c r="K333" s="47">
        <f t="shared" si="269"/>
        <v>260</v>
      </c>
      <c r="L333" s="47">
        <v>259.99999999999994</v>
      </c>
      <c r="M333" s="47">
        <f t="shared" si="271"/>
        <v>1560</v>
      </c>
      <c r="N333" s="47">
        <f t="shared" si="275"/>
        <v>21.666666666666668</v>
      </c>
      <c r="O333" s="47">
        <f t="shared" si="251"/>
        <v>21.666666666666668</v>
      </c>
      <c r="P333" s="47">
        <f t="shared" si="252"/>
        <v>21.666666666666668</v>
      </c>
      <c r="Q333" s="47">
        <f t="shared" si="253"/>
        <v>21.666666666666668</v>
      </c>
      <c r="R333" s="47">
        <f t="shared" si="254"/>
        <v>21.666666666666668</v>
      </c>
      <c r="S333" s="47">
        <f t="shared" si="255"/>
        <v>21.666666666666668</v>
      </c>
      <c r="T333" s="47">
        <f t="shared" si="256"/>
        <v>21.666666666666668</v>
      </c>
      <c r="U333" s="47">
        <f t="shared" si="257"/>
        <v>21.666666666666668</v>
      </c>
      <c r="V333" s="47">
        <f t="shared" si="258"/>
        <v>21.666666666666668</v>
      </c>
      <c r="W333" s="47">
        <f t="shared" si="259"/>
        <v>21.666666666666668</v>
      </c>
      <c r="X333" s="47">
        <f t="shared" si="260"/>
        <v>21.666666666666668</v>
      </c>
      <c r="Y333" s="47">
        <f t="shared" si="261"/>
        <v>21.666666666666668</v>
      </c>
      <c r="Z333" s="47">
        <f t="shared" si="272"/>
        <v>259.99999999999994</v>
      </c>
      <c r="AA333" s="47">
        <f t="shared" si="273"/>
        <v>1820</v>
      </c>
      <c r="AB333" s="47">
        <f t="shared" si="274"/>
        <v>780</v>
      </c>
      <c r="AC333" s="32" t="s">
        <v>786</v>
      </c>
      <c r="AD333" s="32" t="s">
        <v>2363</v>
      </c>
    </row>
    <row r="334" spans="2:30" ht="56">
      <c r="B334" s="79">
        <f t="shared" si="206"/>
        <v>328</v>
      </c>
      <c r="C334" s="55" t="s">
        <v>1798</v>
      </c>
      <c r="D334" s="35" t="s">
        <v>20</v>
      </c>
      <c r="E334" s="45" t="s">
        <v>1705</v>
      </c>
      <c r="F334" s="46">
        <v>900</v>
      </c>
      <c r="G334" s="47">
        <f t="shared" si="265"/>
        <v>90</v>
      </c>
      <c r="H334" s="47">
        <f t="shared" si="270"/>
        <v>90</v>
      </c>
      <c r="I334" s="47">
        <f t="shared" si="267"/>
        <v>90</v>
      </c>
      <c r="J334" s="47">
        <f t="shared" si="268"/>
        <v>90</v>
      </c>
      <c r="K334" s="47">
        <f t="shared" si="269"/>
        <v>90</v>
      </c>
      <c r="L334" s="47">
        <v>90</v>
      </c>
      <c r="M334" s="47">
        <f t="shared" si="271"/>
        <v>540</v>
      </c>
      <c r="N334" s="47">
        <f t="shared" si="275"/>
        <v>7.5</v>
      </c>
      <c r="O334" s="47">
        <f t="shared" si="251"/>
        <v>7.5</v>
      </c>
      <c r="P334" s="47">
        <f t="shared" si="252"/>
        <v>7.5</v>
      </c>
      <c r="Q334" s="47">
        <f t="shared" si="253"/>
        <v>7.5</v>
      </c>
      <c r="R334" s="47">
        <f t="shared" si="254"/>
        <v>7.5</v>
      </c>
      <c r="S334" s="47">
        <f t="shared" si="255"/>
        <v>7.5</v>
      </c>
      <c r="T334" s="47">
        <f t="shared" si="256"/>
        <v>7.5</v>
      </c>
      <c r="U334" s="47">
        <f t="shared" si="257"/>
        <v>7.5</v>
      </c>
      <c r="V334" s="47">
        <f t="shared" si="258"/>
        <v>7.5</v>
      </c>
      <c r="W334" s="47">
        <f t="shared" si="259"/>
        <v>7.5</v>
      </c>
      <c r="X334" s="47">
        <f t="shared" si="260"/>
        <v>7.5</v>
      </c>
      <c r="Y334" s="47">
        <f t="shared" si="261"/>
        <v>7.5</v>
      </c>
      <c r="Z334" s="47">
        <f t="shared" si="272"/>
        <v>90</v>
      </c>
      <c r="AA334" s="47">
        <f t="shared" si="273"/>
        <v>630</v>
      </c>
      <c r="AB334" s="47">
        <f t="shared" si="274"/>
        <v>270</v>
      </c>
      <c r="AC334" s="32" t="s">
        <v>787</v>
      </c>
      <c r="AD334" s="32" t="s">
        <v>2303</v>
      </c>
    </row>
    <row r="335" spans="2:30" ht="56">
      <c r="B335" s="79">
        <f t="shared" si="206"/>
        <v>329</v>
      </c>
      <c r="C335" s="55" t="s">
        <v>1799</v>
      </c>
      <c r="D335" s="35" t="s">
        <v>20</v>
      </c>
      <c r="E335" s="45" t="s">
        <v>1707</v>
      </c>
      <c r="F335" s="46">
        <v>2900</v>
      </c>
      <c r="G335" s="47">
        <f t="shared" si="265"/>
        <v>290</v>
      </c>
      <c r="H335" s="47">
        <f t="shared" si="270"/>
        <v>290</v>
      </c>
      <c r="I335" s="47">
        <f t="shared" si="267"/>
        <v>290</v>
      </c>
      <c r="J335" s="47">
        <f t="shared" si="268"/>
        <v>290</v>
      </c>
      <c r="K335" s="47">
        <f t="shared" si="269"/>
        <v>290</v>
      </c>
      <c r="L335" s="47">
        <v>290</v>
      </c>
      <c r="M335" s="47">
        <f t="shared" si="271"/>
        <v>1740</v>
      </c>
      <c r="N335" s="47">
        <f t="shared" si="275"/>
        <v>24.166666666666668</v>
      </c>
      <c r="O335" s="47">
        <f t="shared" si="251"/>
        <v>24.166666666666668</v>
      </c>
      <c r="P335" s="47">
        <f t="shared" si="252"/>
        <v>24.166666666666668</v>
      </c>
      <c r="Q335" s="47">
        <f t="shared" si="253"/>
        <v>24.166666666666668</v>
      </c>
      <c r="R335" s="47">
        <f t="shared" si="254"/>
        <v>24.166666666666668</v>
      </c>
      <c r="S335" s="47">
        <f t="shared" si="255"/>
        <v>24.166666666666668</v>
      </c>
      <c r="T335" s="47">
        <f t="shared" si="256"/>
        <v>24.166666666666668</v>
      </c>
      <c r="U335" s="47">
        <f t="shared" si="257"/>
        <v>24.166666666666668</v>
      </c>
      <c r="V335" s="47">
        <f t="shared" si="258"/>
        <v>24.166666666666668</v>
      </c>
      <c r="W335" s="47">
        <f t="shared" si="259"/>
        <v>24.166666666666668</v>
      </c>
      <c r="X335" s="47">
        <f t="shared" si="260"/>
        <v>24.166666666666668</v>
      </c>
      <c r="Y335" s="47">
        <f t="shared" si="261"/>
        <v>24.166666666666668</v>
      </c>
      <c r="Z335" s="47">
        <f t="shared" si="272"/>
        <v>290</v>
      </c>
      <c r="AA335" s="47">
        <f t="shared" si="273"/>
        <v>2030</v>
      </c>
      <c r="AB335" s="47">
        <f t="shared" si="274"/>
        <v>870</v>
      </c>
      <c r="AC335" s="32" t="s">
        <v>788</v>
      </c>
      <c r="AD335" s="32" t="s">
        <v>2296</v>
      </c>
    </row>
    <row r="336" spans="2:30" ht="56">
      <c r="B336" s="79">
        <f t="shared" si="206"/>
        <v>330</v>
      </c>
      <c r="C336" s="55" t="s">
        <v>1800</v>
      </c>
      <c r="D336" s="35" t="s">
        <v>20</v>
      </c>
      <c r="E336" s="45" t="s">
        <v>1707</v>
      </c>
      <c r="F336" s="46">
        <v>2900</v>
      </c>
      <c r="G336" s="47">
        <f t="shared" si="265"/>
        <v>290</v>
      </c>
      <c r="H336" s="47">
        <f t="shared" si="270"/>
        <v>290</v>
      </c>
      <c r="I336" s="47">
        <f t="shared" si="267"/>
        <v>290</v>
      </c>
      <c r="J336" s="47">
        <f t="shared" si="268"/>
        <v>290</v>
      </c>
      <c r="K336" s="47">
        <f t="shared" si="269"/>
        <v>290</v>
      </c>
      <c r="L336" s="47">
        <v>290</v>
      </c>
      <c r="M336" s="47">
        <f t="shared" si="271"/>
        <v>1740</v>
      </c>
      <c r="N336" s="47">
        <f t="shared" si="275"/>
        <v>24.166666666666668</v>
      </c>
      <c r="O336" s="47">
        <f t="shared" si="251"/>
        <v>24.166666666666668</v>
      </c>
      <c r="P336" s="47">
        <f t="shared" si="252"/>
        <v>24.166666666666668</v>
      </c>
      <c r="Q336" s="47">
        <f t="shared" si="253"/>
        <v>24.166666666666668</v>
      </c>
      <c r="R336" s="47">
        <f t="shared" si="254"/>
        <v>24.166666666666668</v>
      </c>
      <c r="S336" s="47">
        <f t="shared" si="255"/>
        <v>24.166666666666668</v>
      </c>
      <c r="T336" s="47">
        <f t="shared" si="256"/>
        <v>24.166666666666668</v>
      </c>
      <c r="U336" s="47">
        <f t="shared" si="257"/>
        <v>24.166666666666668</v>
      </c>
      <c r="V336" s="47">
        <f t="shared" si="258"/>
        <v>24.166666666666668</v>
      </c>
      <c r="W336" s="47">
        <f t="shared" si="259"/>
        <v>24.166666666666668</v>
      </c>
      <c r="X336" s="47">
        <f t="shared" si="260"/>
        <v>24.166666666666668</v>
      </c>
      <c r="Y336" s="47">
        <f t="shared" si="261"/>
        <v>24.166666666666668</v>
      </c>
      <c r="Z336" s="47">
        <f t="shared" si="272"/>
        <v>290</v>
      </c>
      <c r="AA336" s="47">
        <f t="shared" si="273"/>
        <v>2030</v>
      </c>
      <c r="AB336" s="47">
        <f t="shared" si="274"/>
        <v>870</v>
      </c>
      <c r="AC336" s="32" t="s">
        <v>789</v>
      </c>
      <c r="AD336" s="32" t="s">
        <v>2356</v>
      </c>
    </row>
    <row r="337" spans="2:30" ht="56">
      <c r="B337" s="79">
        <f t="shared" si="206"/>
        <v>331</v>
      </c>
      <c r="C337" s="55" t="s">
        <v>394</v>
      </c>
      <c r="D337" s="35" t="s">
        <v>20</v>
      </c>
      <c r="E337" s="45" t="s">
        <v>1706</v>
      </c>
      <c r="F337" s="46">
        <v>3900</v>
      </c>
      <c r="G337" s="47">
        <f t="shared" si="265"/>
        <v>390</v>
      </c>
      <c r="H337" s="47">
        <f t="shared" si="270"/>
        <v>390</v>
      </c>
      <c r="I337" s="47">
        <f t="shared" si="267"/>
        <v>390</v>
      </c>
      <c r="J337" s="47">
        <f t="shared" si="268"/>
        <v>390</v>
      </c>
      <c r="K337" s="47">
        <f t="shared" si="269"/>
        <v>390</v>
      </c>
      <c r="L337" s="47">
        <v>390</v>
      </c>
      <c r="M337" s="47">
        <f t="shared" si="271"/>
        <v>2340</v>
      </c>
      <c r="N337" s="47">
        <f t="shared" si="275"/>
        <v>32.5</v>
      </c>
      <c r="O337" s="47">
        <f t="shared" ref="O337:O368" si="276">SUM(F337*10%)/12</f>
        <v>32.5</v>
      </c>
      <c r="P337" s="47">
        <f t="shared" ref="P337:P368" si="277">SUM(F337*10%)/12</f>
        <v>32.5</v>
      </c>
      <c r="Q337" s="47">
        <f t="shared" ref="Q337:Q368" si="278">SUM(F337*10%)/12</f>
        <v>32.5</v>
      </c>
      <c r="R337" s="47">
        <f t="shared" ref="R337:R368" si="279">SUM(F337*10%)/12</f>
        <v>32.5</v>
      </c>
      <c r="S337" s="47">
        <f t="shared" ref="S337:S368" si="280">SUM(F337*10%)/12</f>
        <v>32.5</v>
      </c>
      <c r="T337" s="47">
        <f t="shared" ref="T337:T368" si="281">SUM(F337*10%)/12</f>
        <v>32.5</v>
      </c>
      <c r="U337" s="47">
        <f t="shared" ref="U337:U368" si="282">SUM(F337*10%)/12</f>
        <v>32.5</v>
      </c>
      <c r="V337" s="47">
        <f t="shared" ref="V337:V368" si="283">SUM(F337*10%)/12</f>
        <v>32.5</v>
      </c>
      <c r="W337" s="47">
        <f t="shared" ref="W337:W368" si="284">SUM(F337*10%)/12</f>
        <v>32.5</v>
      </c>
      <c r="X337" s="47">
        <f t="shared" ref="X337:X368" si="285">SUM(F337*10%)/12</f>
        <v>32.5</v>
      </c>
      <c r="Y337" s="47">
        <f t="shared" ref="Y337:Y368" si="286">SUM(F337*10%)/12</f>
        <v>32.5</v>
      </c>
      <c r="Z337" s="47">
        <f t="shared" si="272"/>
        <v>390</v>
      </c>
      <c r="AA337" s="47">
        <f t="shared" si="273"/>
        <v>2730</v>
      </c>
      <c r="AB337" s="47">
        <f t="shared" si="274"/>
        <v>1170</v>
      </c>
      <c r="AC337" s="32" t="s">
        <v>790</v>
      </c>
      <c r="AD337" s="32" t="s">
        <v>2341</v>
      </c>
    </row>
    <row r="338" spans="2:30" ht="56">
      <c r="B338" s="79">
        <f t="shared" si="206"/>
        <v>332</v>
      </c>
      <c r="C338" s="55" t="s">
        <v>393</v>
      </c>
      <c r="D338" s="35" t="s">
        <v>20</v>
      </c>
      <c r="E338" s="45" t="s">
        <v>1706</v>
      </c>
      <c r="F338" s="46">
        <v>3900</v>
      </c>
      <c r="G338" s="47">
        <f t="shared" si="265"/>
        <v>390</v>
      </c>
      <c r="H338" s="47">
        <f t="shared" si="270"/>
        <v>390</v>
      </c>
      <c r="I338" s="47">
        <f t="shared" si="267"/>
        <v>390</v>
      </c>
      <c r="J338" s="47">
        <f t="shared" si="268"/>
        <v>390</v>
      </c>
      <c r="K338" s="47">
        <f t="shared" si="269"/>
        <v>390</v>
      </c>
      <c r="L338" s="47">
        <v>390</v>
      </c>
      <c r="M338" s="47">
        <f t="shared" si="271"/>
        <v>2340</v>
      </c>
      <c r="N338" s="47">
        <f t="shared" si="275"/>
        <v>32.5</v>
      </c>
      <c r="O338" s="47">
        <f t="shared" si="276"/>
        <v>32.5</v>
      </c>
      <c r="P338" s="47">
        <f t="shared" si="277"/>
        <v>32.5</v>
      </c>
      <c r="Q338" s="47">
        <f t="shared" si="278"/>
        <v>32.5</v>
      </c>
      <c r="R338" s="47">
        <f t="shared" si="279"/>
        <v>32.5</v>
      </c>
      <c r="S338" s="47">
        <f t="shared" si="280"/>
        <v>32.5</v>
      </c>
      <c r="T338" s="47">
        <f t="shared" si="281"/>
        <v>32.5</v>
      </c>
      <c r="U338" s="47">
        <f t="shared" si="282"/>
        <v>32.5</v>
      </c>
      <c r="V338" s="47">
        <f t="shared" si="283"/>
        <v>32.5</v>
      </c>
      <c r="W338" s="47">
        <f t="shared" si="284"/>
        <v>32.5</v>
      </c>
      <c r="X338" s="47">
        <f t="shared" si="285"/>
        <v>32.5</v>
      </c>
      <c r="Y338" s="47">
        <f t="shared" si="286"/>
        <v>32.5</v>
      </c>
      <c r="Z338" s="47">
        <f t="shared" si="272"/>
        <v>390</v>
      </c>
      <c r="AA338" s="47">
        <f t="shared" si="273"/>
        <v>2730</v>
      </c>
      <c r="AB338" s="47">
        <f t="shared" si="274"/>
        <v>1170</v>
      </c>
      <c r="AC338" s="32" t="s">
        <v>791</v>
      </c>
      <c r="AD338" s="32" t="s">
        <v>2271</v>
      </c>
    </row>
    <row r="339" spans="2:30" ht="56">
      <c r="B339" s="79">
        <f t="shared" si="206"/>
        <v>333</v>
      </c>
      <c r="C339" s="55" t="s">
        <v>1801</v>
      </c>
      <c r="D339" s="35" t="s">
        <v>20</v>
      </c>
      <c r="E339" s="45" t="s">
        <v>1707</v>
      </c>
      <c r="F339" s="46">
        <v>2600</v>
      </c>
      <c r="G339" s="47">
        <f t="shared" si="265"/>
        <v>260</v>
      </c>
      <c r="H339" s="47">
        <f t="shared" si="270"/>
        <v>260</v>
      </c>
      <c r="I339" s="47">
        <f t="shared" si="267"/>
        <v>260</v>
      </c>
      <c r="J339" s="47">
        <f t="shared" si="268"/>
        <v>260</v>
      </c>
      <c r="K339" s="47">
        <f t="shared" si="269"/>
        <v>260</v>
      </c>
      <c r="L339" s="47">
        <v>259.99999999999994</v>
      </c>
      <c r="M339" s="47">
        <f t="shared" si="271"/>
        <v>1560</v>
      </c>
      <c r="N339" s="47">
        <f t="shared" si="275"/>
        <v>21.666666666666668</v>
      </c>
      <c r="O339" s="47">
        <f t="shared" si="276"/>
        <v>21.666666666666668</v>
      </c>
      <c r="P339" s="47">
        <f t="shared" si="277"/>
        <v>21.666666666666668</v>
      </c>
      <c r="Q339" s="47">
        <f t="shared" si="278"/>
        <v>21.666666666666668</v>
      </c>
      <c r="R339" s="47">
        <f t="shared" si="279"/>
        <v>21.666666666666668</v>
      </c>
      <c r="S339" s="47">
        <f t="shared" si="280"/>
        <v>21.666666666666668</v>
      </c>
      <c r="T339" s="47">
        <f t="shared" si="281"/>
        <v>21.666666666666668</v>
      </c>
      <c r="U339" s="47">
        <f t="shared" si="282"/>
        <v>21.666666666666668</v>
      </c>
      <c r="V339" s="47">
        <f t="shared" si="283"/>
        <v>21.666666666666668</v>
      </c>
      <c r="W339" s="47">
        <f t="shared" si="284"/>
        <v>21.666666666666668</v>
      </c>
      <c r="X339" s="47">
        <f t="shared" si="285"/>
        <v>21.666666666666668</v>
      </c>
      <c r="Y339" s="47">
        <f t="shared" si="286"/>
        <v>21.666666666666668</v>
      </c>
      <c r="Z339" s="47">
        <f t="shared" si="272"/>
        <v>259.99999999999994</v>
      </c>
      <c r="AA339" s="47">
        <f t="shared" si="273"/>
        <v>1820</v>
      </c>
      <c r="AB339" s="47">
        <f t="shared" si="274"/>
        <v>780</v>
      </c>
      <c r="AC339" s="32" t="s">
        <v>792</v>
      </c>
      <c r="AD339" s="32" t="s">
        <v>2351</v>
      </c>
    </row>
    <row r="340" spans="2:30" ht="42">
      <c r="B340" s="79">
        <f t="shared" si="206"/>
        <v>334</v>
      </c>
      <c r="C340" s="55" t="s">
        <v>1802</v>
      </c>
      <c r="D340" s="35" t="s">
        <v>20</v>
      </c>
      <c r="E340" s="45" t="s">
        <v>1707</v>
      </c>
      <c r="F340" s="46">
        <v>2600</v>
      </c>
      <c r="G340" s="47">
        <f t="shared" si="265"/>
        <v>260</v>
      </c>
      <c r="H340" s="47">
        <f t="shared" si="270"/>
        <v>260</v>
      </c>
      <c r="I340" s="47">
        <f t="shared" si="267"/>
        <v>260</v>
      </c>
      <c r="J340" s="47">
        <f t="shared" si="268"/>
        <v>260</v>
      </c>
      <c r="K340" s="47">
        <f t="shared" si="269"/>
        <v>260</v>
      </c>
      <c r="L340" s="47">
        <v>259.99999999999994</v>
      </c>
      <c r="M340" s="47">
        <f t="shared" si="271"/>
        <v>1560</v>
      </c>
      <c r="N340" s="47">
        <f t="shared" si="275"/>
        <v>21.666666666666668</v>
      </c>
      <c r="O340" s="47">
        <f t="shared" si="276"/>
        <v>21.666666666666668</v>
      </c>
      <c r="P340" s="47">
        <f t="shared" si="277"/>
        <v>21.666666666666668</v>
      </c>
      <c r="Q340" s="47">
        <f t="shared" si="278"/>
        <v>21.666666666666668</v>
      </c>
      <c r="R340" s="47">
        <f t="shared" si="279"/>
        <v>21.666666666666668</v>
      </c>
      <c r="S340" s="47">
        <f t="shared" si="280"/>
        <v>21.666666666666668</v>
      </c>
      <c r="T340" s="47">
        <f t="shared" si="281"/>
        <v>21.666666666666668</v>
      </c>
      <c r="U340" s="47">
        <f t="shared" si="282"/>
        <v>21.666666666666668</v>
      </c>
      <c r="V340" s="47">
        <f t="shared" si="283"/>
        <v>21.666666666666668</v>
      </c>
      <c r="W340" s="47">
        <f t="shared" si="284"/>
        <v>21.666666666666668</v>
      </c>
      <c r="X340" s="47">
        <f t="shared" si="285"/>
        <v>21.666666666666668</v>
      </c>
      <c r="Y340" s="47">
        <f t="shared" si="286"/>
        <v>21.666666666666668</v>
      </c>
      <c r="Z340" s="47">
        <f t="shared" si="272"/>
        <v>259.99999999999994</v>
      </c>
      <c r="AA340" s="47">
        <f t="shared" si="273"/>
        <v>1820</v>
      </c>
      <c r="AB340" s="47">
        <f t="shared" si="274"/>
        <v>780</v>
      </c>
      <c r="AC340" s="32" t="s">
        <v>793</v>
      </c>
      <c r="AD340" s="32" t="s">
        <v>2321</v>
      </c>
    </row>
    <row r="341" spans="2:30" ht="56">
      <c r="B341" s="79">
        <f t="shared" ref="B341:B404" si="287">B340+1</f>
        <v>335</v>
      </c>
      <c r="C341" s="55" t="s">
        <v>1803</v>
      </c>
      <c r="D341" s="35" t="s">
        <v>20</v>
      </c>
      <c r="E341" s="45" t="s">
        <v>1707</v>
      </c>
      <c r="F341" s="46">
        <v>2900</v>
      </c>
      <c r="G341" s="47">
        <f t="shared" si="265"/>
        <v>290</v>
      </c>
      <c r="H341" s="47">
        <f t="shared" si="270"/>
        <v>290</v>
      </c>
      <c r="I341" s="47">
        <f t="shared" si="267"/>
        <v>290</v>
      </c>
      <c r="J341" s="47">
        <f t="shared" si="268"/>
        <v>290</v>
      </c>
      <c r="K341" s="47">
        <f t="shared" si="269"/>
        <v>290</v>
      </c>
      <c r="L341" s="47">
        <v>290</v>
      </c>
      <c r="M341" s="47">
        <f t="shared" si="271"/>
        <v>1740</v>
      </c>
      <c r="N341" s="47">
        <f t="shared" si="275"/>
        <v>24.166666666666668</v>
      </c>
      <c r="O341" s="47">
        <f t="shared" si="276"/>
        <v>24.166666666666668</v>
      </c>
      <c r="P341" s="47">
        <f t="shared" si="277"/>
        <v>24.166666666666668</v>
      </c>
      <c r="Q341" s="47">
        <f t="shared" si="278"/>
        <v>24.166666666666668</v>
      </c>
      <c r="R341" s="47">
        <f t="shared" si="279"/>
        <v>24.166666666666668</v>
      </c>
      <c r="S341" s="47">
        <f t="shared" si="280"/>
        <v>24.166666666666668</v>
      </c>
      <c r="T341" s="47">
        <f t="shared" si="281"/>
        <v>24.166666666666668</v>
      </c>
      <c r="U341" s="47">
        <f t="shared" si="282"/>
        <v>24.166666666666668</v>
      </c>
      <c r="V341" s="47">
        <f t="shared" si="283"/>
        <v>24.166666666666668</v>
      </c>
      <c r="W341" s="47">
        <f t="shared" si="284"/>
        <v>24.166666666666668</v>
      </c>
      <c r="X341" s="47">
        <f t="shared" si="285"/>
        <v>24.166666666666668</v>
      </c>
      <c r="Y341" s="47">
        <f t="shared" si="286"/>
        <v>24.166666666666668</v>
      </c>
      <c r="Z341" s="47">
        <f t="shared" si="272"/>
        <v>290</v>
      </c>
      <c r="AA341" s="47">
        <f t="shared" si="273"/>
        <v>2030</v>
      </c>
      <c r="AB341" s="47">
        <f t="shared" si="274"/>
        <v>870</v>
      </c>
      <c r="AC341" s="32" t="s">
        <v>794</v>
      </c>
      <c r="AD341" s="32" t="s">
        <v>2364</v>
      </c>
    </row>
    <row r="342" spans="2:30" ht="56">
      <c r="B342" s="79">
        <f t="shared" si="287"/>
        <v>336</v>
      </c>
      <c r="C342" s="55" t="s">
        <v>1804</v>
      </c>
      <c r="D342" s="35" t="s">
        <v>20</v>
      </c>
      <c r="E342" s="45" t="s">
        <v>1707</v>
      </c>
      <c r="F342" s="46">
        <v>2600</v>
      </c>
      <c r="G342" s="47">
        <f t="shared" si="265"/>
        <v>260</v>
      </c>
      <c r="H342" s="47">
        <f t="shared" si="270"/>
        <v>260</v>
      </c>
      <c r="I342" s="47">
        <f t="shared" ref="I342:I373" si="288">SUM(F342)*10/100</f>
        <v>260</v>
      </c>
      <c r="J342" s="47">
        <f t="shared" ref="J342:J373" si="289">SUM(F342)*10/100</f>
        <v>260</v>
      </c>
      <c r="K342" s="47">
        <f t="shared" ref="K342:K373" si="290">SUM(F342)*10/100</f>
        <v>260</v>
      </c>
      <c r="L342" s="47">
        <v>259.99999999999994</v>
      </c>
      <c r="M342" s="47">
        <f t="shared" si="271"/>
        <v>1560</v>
      </c>
      <c r="N342" s="47">
        <f t="shared" si="275"/>
        <v>21.666666666666668</v>
      </c>
      <c r="O342" s="47">
        <f t="shared" si="276"/>
        <v>21.666666666666668</v>
      </c>
      <c r="P342" s="47">
        <f t="shared" si="277"/>
        <v>21.666666666666668</v>
      </c>
      <c r="Q342" s="47">
        <f t="shared" si="278"/>
        <v>21.666666666666668</v>
      </c>
      <c r="R342" s="47">
        <f t="shared" si="279"/>
        <v>21.666666666666668</v>
      </c>
      <c r="S342" s="47">
        <f t="shared" si="280"/>
        <v>21.666666666666668</v>
      </c>
      <c r="T342" s="47">
        <f t="shared" si="281"/>
        <v>21.666666666666668</v>
      </c>
      <c r="U342" s="47">
        <f t="shared" si="282"/>
        <v>21.666666666666668</v>
      </c>
      <c r="V342" s="47">
        <f t="shared" si="283"/>
        <v>21.666666666666668</v>
      </c>
      <c r="W342" s="47">
        <f t="shared" si="284"/>
        <v>21.666666666666668</v>
      </c>
      <c r="X342" s="47">
        <f t="shared" si="285"/>
        <v>21.666666666666668</v>
      </c>
      <c r="Y342" s="47">
        <f t="shared" si="286"/>
        <v>21.666666666666668</v>
      </c>
      <c r="Z342" s="47">
        <f t="shared" si="272"/>
        <v>259.99999999999994</v>
      </c>
      <c r="AA342" s="47">
        <f t="shared" si="273"/>
        <v>1820</v>
      </c>
      <c r="AB342" s="47">
        <f t="shared" si="274"/>
        <v>780</v>
      </c>
      <c r="AC342" s="32" t="s">
        <v>795</v>
      </c>
      <c r="AD342" s="32" t="s">
        <v>2301</v>
      </c>
    </row>
    <row r="343" spans="2:30" ht="56">
      <c r="B343" s="79">
        <f t="shared" si="287"/>
        <v>337</v>
      </c>
      <c r="C343" s="55" t="s">
        <v>392</v>
      </c>
      <c r="D343" s="35" t="s">
        <v>20</v>
      </c>
      <c r="E343" s="45" t="s">
        <v>1706</v>
      </c>
      <c r="F343" s="46">
        <v>2600</v>
      </c>
      <c r="G343" s="47">
        <f t="shared" si="265"/>
        <v>260</v>
      </c>
      <c r="H343" s="47">
        <f t="shared" si="270"/>
        <v>260</v>
      </c>
      <c r="I343" s="47">
        <f t="shared" si="288"/>
        <v>260</v>
      </c>
      <c r="J343" s="47">
        <f t="shared" si="289"/>
        <v>260</v>
      </c>
      <c r="K343" s="47">
        <f t="shared" si="290"/>
        <v>260</v>
      </c>
      <c r="L343" s="47">
        <v>259.99999999999994</v>
      </c>
      <c r="M343" s="47">
        <f t="shared" si="271"/>
        <v>1560</v>
      </c>
      <c r="N343" s="47">
        <f t="shared" si="275"/>
        <v>21.666666666666668</v>
      </c>
      <c r="O343" s="47">
        <f t="shared" si="276"/>
        <v>21.666666666666668</v>
      </c>
      <c r="P343" s="47">
        <f t="shared" si="277"/>
        <v>21.666666666666668</v>
      </c>
      <c r="Q343" s="47">
        <f t="shared" si="278"/>
        <v>21.666666666666668</v>
      </c>
      <c r="R343" s="47">
        <f t="shared" si="279"/>
        <v>21.666666666666668</v>
      </c>
      <c r="S343" s="47">
        <f t="shared" si="280"/>
        <v>21.666666666666668</v>
      </c>
      <c r="T343" s="47">
        <f t="shared" si="281"/>
        <v>21.666666666666668</v>
      </c>
      <c r="U343" s="47">
        <f t="shared" si="282"/>
        <v>21.666666666666668</v>
      </c>
      <c r="V343" s="47">
        <f t="shared" si="283"/>
        <v>21.666666666666668</v>
      </c>
      <c r="W343" s="47">
        <f t="shared" si="284"/>
        <v>21.666666666666668</v>
      </c>
      <c r="X343" s="47">
        <f t="shared" si="285"/>
        <v>21.666666666666668</v>
      </c>
      <c r="Y343" s="47">
        <f t="shared" si="286"/>
        <v>21.666666666666668</v>
      </c>
      <c r="Z343" s="47">
        <f t="shared" si="272"/>
        <v>259.99999999999994</v>
      </c>
      <c r="AA343" s="47">
        <f t="shared" si="273"/>
        <v>1820</v>
      </c>
      <c r="AB343" s="47">
        <f t="shared" si="274"/>
        <v>780</v>
      </c>
      <c r="AC343" s="32" t="s">
        <v>796</v>
      </c>
      <c r="AD343" s="32" t="s">
        <v>2334</v>
      </c>
    </row>
    <row r="344" spans="2:30" ht="56">
      <c r="B344" s="79">
        <f t="shared" si="287"/>
        <v>338</v>
      </c>
      <c r="C344" s="55" t="s">
        <v>391</v>
      </c>
      <c r="D344" s="35" t="s">
        <v>20</v>
      </c>
      <c r="E344" s="45" t="s">
        <v>1706</v>
      </c>
      <c r="F344" s="46">
        <v>2600</v>
      </c>
      <c r="G344" s="47">
        <f t="shared" si="265"/>
        <v>260</v>
      </c>
      <c r="H344" s="47">
        <f t="shared" si="270"/>
        <v>260</v>
      </c>
      <c r="I344" s="47">
        <f t="shared" si="288"/>
        <v>260</v>
      </c>
      <c r="J344" s="47">
        <f t="shared" si="289"/>
        <v>260</v>
      </c>
      <c r="K344" s="47">
        <f t="shared" si="290"/>
        <v>260</v>
      </c>
      <c r="L344" s="47">
        <v>259.99999999999994</v>
      </c>
      <c r="M344" s="47">
        <f t="shared" si="271"/>
        <v>1560</v>
      </c>
      <c r="N344" s="47">
        <f t="shared" si="275"/>
        <v>21.666666666666668</v>
      </c>
      <c r="O344" s="47">
        <f t="shared" si="276"/>
        <v>21.666666666666668</v>
      </c>
      <c r="P344" s="47">
        <f t="shared" si="277"/>
        <v>21.666666666666668</v>
      </c>
      <c r="Q344" s="47">
        <f t="shared" si="278"/>
        <v>21.666666666666668</v>
      </c>
      <c r="R344" s="47">
        <f t="shared" si="279"/>
        <v>21.666666666666668</v>
      </c>
      <c r="S344" s="47">
        <f t="shared" si="280"/>
        <v>21.666666666666668</v>
      </c>
      <c r="T344" s="47">
        <f t="shared" si="281"/>
        <v>21.666666666666668</v>
      </c>
      <c r="U344" s="47">
        <f t="shared" si="282"/>
        <v>21.666666666666668</v>
      </c>
      <c r="V344" s="47">
        <f t="shared" si="283"/>
        <v>21.666666666666668</v>
      </c>
      <c r="W344" s="47">
        <f t="shared" si="284"/>
        <v>21.666666666666668</v>
      </c>
      <c r="X344" s="47">
        <f t="shared" si="285"/>
        <v>21.666666666666668</v>
      </c>
      <c r="Y344" s="47">
        <f t="shared" si="286"/>
        <v>21.666666666666668</v>
      </c>
      <c r="Z344" s="47">
        <f t="shared" si="272"/>
        <v>259.99999999999994</v>
      </c>
      <c r="AA344" s="47">
        <f t="shared" si="273"/>
        <v>1820</v>
      </c>
      <c r="AB344" s="47">
        <f t="shared" si="274"/>
        <v>780</v>
      </c>
      <c r="AC344" s="32" t="s">
        <v>797</v>
      </c>
      <c r="AD344" s="32" t="s">
        <v>2339</v>
      </c>
    </row>
    <row r="345" spans="2:30" ht="56">
      <c r="B345" s="79">
        <f t="shared" si="287"/>
        <v>339</v>
      </c>
      <c r="C345" s="55" t="s">
        <v>1805</v>
      </c>
      <c r="D345" s="35" t="s">
        <v>20</v>
      </c>
      <c r="E345" s="45" t="s">
        <v>1707</v>
      </c>
      <c r="F345" s="46">
        <v>2900</v>
      </c>
      <c r="G345" s="47">
        <f t="shared" si="265"/>
        <v>290</v>
      </c>
      <c r="H345" s="47">
        <f t="shared" si="270"/>
        <v>290</v>
      </c>
      <c r="I345" s="47">
        <f t="shared" si="288"/>
        <v>290</v>
      </c>
      <c r="J345" s="47">
        <f t="shared" si="289"/>
        <v>290</v>
      </c>
      <c r="K345" s="47">
        <f t="shared" si="290"/>
        <v>290</v>
      </c>
      <c r="L345" s="47">
        <v>290</v>
      </c>
      <c r="M345" s="47">
        <f t="shared" si="271"/>
        <v>1740</v>
      </c>
      <c r="N345" s="47">
        <f t="shared" si="275"/>
        <v>24.166666666666668</v>
      </c>
      <c r="O345" s="47">
        <f t="shared" si="276"/>
        <v>24.166666666666668</v>
      </c>
      <c r="P345" s="47">
        <f t="shared" si="277"/>
        <v>24.166666666666668</v>
      </c>
      <c r="Q345" s="47">
        <f t="shared" si="278"/>
        <v>24.166666666666668</v>
      </c>
      <c r="R345" s="47">
        <f t="shared" si="279"/>
        <v>24.166666666666668</v>
      </c>
      <c r="S345" s="47">
        <f t="shared" si="280"/>
        <v>24.166666666666668</v>
      </c>
      <c r="T345" s="47">
        <f t="shared" si="281"/>
        <v>24.166666666666668</v>
      </c>
      <c r="U345" s="47">
        <f t="shared" si="282"/>
        <v>24.166666666666668</v>
      </c>
      <c r="V345" s="47">
        <f t="shared" si="283"/>
        <v>24.166666666666668</v>
      </c>
      <c r="W345" s="47">
        <f t="shared" si="284"/>
        <v>24.166666666666668</v>
      </c>
      <c r="X345" s="47">
        <f t="shared" si="285"/>
        <v>24.166666666666668</v>
      </c>
      <c r="Y345" s="47">
        <f t="shared" si="286"/>
        <v>24.166666666666668</v>
      </c>
      <c r="Z345" s="47">
        <f t="shared" si="272"/>
        <v>290</v>
      </c>
      <c r="AA345" s="47">
        <f t="shared" si="273"/>
        <v>2030</v>
      </c>
      <c r="AB345" s="47">
        <f t="shared" si="274"/>
        <v>870</v>
      </c>
      <c r="AC345" s="32" t="s">
        <v>798</v>
      </c>
      <c r="AD345" s="32" t="s">
        <v>2364</v>
      </c>
    </row>
    <row r="346" spans="2:30" ht="42">
      <c r="B346" s="79">
        <f t="shared" si="287"/>
        <v>340</v>
      </c>
      <c r="C346" s="55" t="s">
        <v>1806</v>
      </c>
      <c r="D346" s="35" t="s">
        <v>20</v>
      </c>
      <c r="E346" s="45" t="s">
        <v>1709</v>
      </c>
      <c r="F346" s="46">
        <v>1600</v>
      </c>
      <c r="G346" s="47">
        <f t="shared" si="265"/>
        <v>160</v>
      </c>
      <c r="H346" s="47">
        <f t="shared" si="270"/>
        <v>160</v>
      </c>
      <c r="I346" s="47">
        <f t="shared" si="288"/>
        <v>160</v>
      </c>
      <c r="J346" s="47">
        <f t="shared" si="289"/>
        <v>160</v>
      </c>
      <c r="K346" s="47">
        <f t="shared" si="290"/>
        <v>160</v>
      </c>
      <c r="L346" s="47">
        <v>160</v>
      </c>
      <c r="M346" s="47">
        <f t="shared" si="271"/>
        <v>960</v>
      </c>
      <c r="N346" s="47">
        <f t="shared" si="275"/>
        <v>13.333333333333334</v>
      </c>
      <c r="O346" s="47">
        <f t="shared" si="276"/>
        <v>13.333333333333334</v>
      </c>
      <c r="P346" s="47">
        <f t="shared" si="277"/>
        <v>13.333333333333334</v>
      </c>
      <c r="Q346" s="47">
        <f t="shared" si="278"/>
        <v>13.333333333333334</v>
      </c>
      <c r="R346" s="47">
        <f t="shared" si="279"/>
        <v>13.333333333333334</v>
      </c>
      <c r="S346" s="47">
        <f t="shared" si="280"/>
        <v>13.333333333333334</v>
      </c>
      <c r="T346" s="47">
        <f t="shared" si="281"/>
        <v>13.333333333333334</v>
      </c>
      <c r="U346" s="47">
        <f t="shared" si="282"/>
        <v>13.333333333333334</v>
      </c>
      <c r="V346" s="47">
        <f t="shared" si="283"/>
        <v>13.333333333333334</v>
      </c>
      <c r="W346" s="47">
        <f t="shared" si="284"/>
        <v>13.333333333333334</v>
      </c>
      <c r="X346" s="47">
        <f t="shared" si="285"/>
        <v>13.333333333333334</v>
      </c>
      <c r="Y346" s="47">
        <f t="shared" si="286"/>
        <v>13.333333333333334</v>
      </c>
      <c r="Z346" s="47">
        <f t="shared" si="272"/>
        <v>160</v>
      </c>
      <c r="AA346" s="47">
        <f t="shared" si="273"/>
        <v>1120</v>
      </c>
      <c r="AB346" s="47">
        <f t="shared" si="274"/>
        <v>480</v>
      </c>
      <c r="AC346" s="32" t="s">
        <v>799</v>
      </c>
      <c r="AD346" s="32" t="s">
        <v>2293</v>
      </c>
    </row>
    <row r="347" spans="2:30" ht="42">
      <c r="B347" s="79">
        <f t="shared" si="287"/>
        <v>341</v>
      </c>
      <c r="C347" s="55" t="s">
        <v>2648</v>
      </c>
      <c r="D347" s="35" t="s">
        <v>20</v>
      </c>
      <c r="E347" s="45" t="s">
        <v>1705</v>
      </c>
      <c r="F347" s="46">
        <v>3200</v>
      </c>
      <c r="G347" s="47">
        <f t="shared" si="265"/>
        <v>320</v>
      </c>
      <c r="H347" s="47">
        <f t="shared" si="270"/>
        <v>320</v>
      </c>
      <c r="I347" s="47">
        <f t="shared" si="288"/>
        <v>320</v>
      </c>
      <c r="J347" s="47">
        <f t="shared" si="289"/>
        <v>320</v>
      </c>
      <c r="K347" s="47">
        <f t="shared" si="290"/>
        <v>320</v>
      </c>
      <c r="L347" s="47">
        <v>320</v>
      </c>
      <c r="M347" s="47">
        <f t="shared" si="271"/>
        <v>1920</v>
      </c>
      <c r="N347" s="47">
        <f t="shared" si="275"/>
        <v>26.666666666666668</v>
      </c>
      <c r="O347" s="47">
        <f t="shared" si="276"/>
        <v>26.666666666666668</v>
      </c>
      <c r="P347" s="47">
        <f t="shared" si="277"/>
        <v>26.666666666666668</v>
      </c>
      <c r="Q347" s="47">
        <f t="shared" si="278"/>
        <v>26.666666666666668</v>
      </c>
      <c r="R347" s="47">
        <f t="shared" si="279"/>
        <v>26.666666666666668</v>
      </c>
      <c r="S347" s="47">
        <f t="shared" si="280"/>
        <v>26.666666666666668</v>
      </c>
      <c r="T347" s="47">
        <f t="shared" si="281"/>
        <v>26.666666666666668</v>
      </c>
      <c r="U347" s="47">
        <f t="shared" si="282"/>
        <v>26.666666666666668</v>
      </c>
      <c r="V347" s="47">
        <f t="shared" si="283"/>
        <v>26.666666666666668</v>
      </c>
      <c r="W347" s="47">
        <f t="shared" si="284"/>
        <v>26.666666666666668</v>
      </c>
      <c r="X347" s="47">
        <f t="shared" si="285"/>
        <v>26.666666666666668</v>
      </c>
      <c r="Y347" s="47">
        <f t="shared" si="286"/>
        <v>26.666666666666668</v>
      </c>
      <c r="Z347" s="47">
        <f t="shared" si="272"/>
        <v>320</v>
      </c>
      <c r="AA347" s="47">
        <f t="shared" si="273"/>
        <v>2240</v>
      </c>
      <c r="AB347" s="47">
        <f t="shared" si="274"/>
        <v>960</v>
      </c>
      <c r="AC347" s="32" t="s">
        <v>800</v>
      </c>
      <c r="AD347" s="32" t="s">
        <v>2596</v>
      </c>
    </row>
    <row r="348" spans="2:30" ht="42">
      <c r="B348" s="79">
        <f t="shared" si="287"/>
        <v>342</v>
      </c>
      <c r="C348" s="55" t="s">
        <v>1807</v>
      </c>
      <c r="D348" s="35" t="s">
        <v>20</v>
      </c>
      <c r="E348" s="45" t="s">
        <v>1709</v>
      </c>
      <c r="F348" s="46">
        <v>2600</v>
      </c>
      <c r="G348" s="47">
        <f t="shared" si="265"/>
        <v>260</v>
      </c>
      <c r="H348" s="47">
        <f t="shared" si="270"/>
        <v>260</v>
      </c>
      <c r="I348" s="47">
        <f t="shared" si="288"/>
        <v>260</v>
      </c>
      <c r="J348" s="47">
        <f t="shared" si="289"/>
        <v>260</v>
      </c>
      <c r="K348" s="47">
        <f t="shared" si="290"/>
        <v>260</v>
      </c>
      <c r="L348" s="47">
        <v>259.99999999999994</v>
      </c>
      <c r="M348" s="47">
        <f t="shared" si="271"/>
        <v>1560</v>
      </c>
      <c r="N348" s="47">
        <f t="shared" si="275"/>
        <v>21.666666666666668</v>
      </c>
      <c r="O348" s="47">
        <f t="shared" si="276"/>
        <v>21.666666666666668</v>
      </c>
      <c r="P348" s="47">
        <f t="shared" si="277"/>
        <v>21.666666666666668</v>
      </c>
      <c r="Q348" s="47">
        <f t="shared" si="278"/>
        <v>21.666666666666668</v>
      </c>
      <c r="R348" s="47">
        <f t="shared" si="279"/>
        <v>21.666666666666668</v>
      </c>
      <c r="S348" s="47">
        <f t="shared" si="280"/>
        <v>21.666666666666668</v>
      </c>
      <c r="T348" s="47">
        <f t="shared" si="281"/>
        <v>21.666666666666668</v>
      </c>
      <c r="U348" s="47">
        <f t="shared" si="282"/>
        <v>21.666666666666668</v>
      </c>
      <c r="V348" s="47">
        <f t="shared" si="283"/>
        <v>21.666666666666668</v>
      </c>
      <c r="W348" s="47">
        <f t="shared" si="284"/>
        <v>21.666666666666668</v>
      </c>
      <c r="X348" s="47">
        <f t="shared" si="285"/>
        <v>21.666666666666668</v>
      </c>
      <c r="Y348" s="47">
        <f t="shared" si="286"/>
        <v>21.666666666666668</v>
      </c>
      <c r="Z348" s="47">
        <f t="shared" si="272"/>
        <v>259.99999999999994</v>
      </c>
      <c r="AA348" s="47">
        <f t="shared" si="273"/>
        <v>1820</v>
      </c>
      <c r="AB348" s="47">
        <f t="shared" si="274"/>
        <v>780</v>
      </c>
      <c r="AC348" s="32" t="s">
        <v>801</v>
      </c>
      <c r="AD348" s="32" t="s">
        <v>2357</v>
      </c>
    </row>
    <row r="349" spans="2:30" ht="42">
      <c r="B349" s="79">
        <f t="shared" si="287"/>
        <v>343</v>
      </c>
      <c r="C349" s="55" t="s">
        <v>1808</v>
      </c>
      <c r="D349" s="35" t="s">
        <v>20</v>
      </c>
      <c r="E349" s="45" t="s">
        <v>1705</v>
      </c>
      <c r="F349" s="46">
        <v>2900</v>
      </c>
      <c r="G349" s="47">
        <f t="shared" si="265"/>
        <v>290</v>
      </c>
      <c r="H349" s="47">
        <f t="shared" si="270"/>
        <v>290</v>
      </c>
      <c r="I349" s="47">
        <f t="shared" si="288"/>
        <v>290</v>
      </c>
      <c r="J349" s="47">
        <f t="shared" si="289"/>
        <v>290</v>
      </c>
      <c r="K349" s="47">
        <f t="shared" si="290"/>
        <v>290</v>
      </c>
      <c r="L349" s="47">
        <v>290</v>
      </c>
      <c r="M349" s="47">
        <f t="shared" si="271"/>
        <v>1740</v>
      </c>
      <c r="N349" s="47">
        <f t="shared" si="275"/>
        <v>24.166666666666668</v>
      </c>
      <c r="O349" s="47">
        <f t="shared" si="276"/>
        <v>24.166666666666668</v>
      </c>
      <c r="P349" s="47">
        <f t="shared" si="277"/>
        <v>24.166666666666668</v>
      </c>
      <c r="Q349" s="47">
        <f t="shared" si="278"/>
        <v>24.166666666666668</v>
      </c>
      <c r="R349" s="47">
        <f t="shared" si="279"/>
        <v>24.166666666666668</v>
      </c>
      <c r="S349" s="47">
        <f t="shared" si="280"/>
        <v>24.166666666666668</v>
      </c>
      <c r="T349" s="47">
        <f t="shared" si="281"/>
        <v>24.166666666666668</v>
      </c>
      <c r="U349" s="47">
        <f t="shared" si="282"/>
        <v>24.166666666666668</v>
      </c>
      <c r="V349" s="47">
        <f t="shared" si="283"/>
        <v>24.166666666666668</v>
      </c>
      <c r="W349" s="47">
        <f t="shared" si="284"/>
        <v>24.166666666666668</v>
      </c>
      <c r="X349" s="47">
        <f t="shared" si="285"/>
        <v>24.166666666666668</v>
      </c>
      <c r="Y349" s="47">
        <f t="shared" si="286"/>
        <v>24.166666666666668</v>
      </c>
      <c r="Z349" s="47">
        <f t="shared" si="272"/>
        <v>290</v>
      </c>
      <c r="AA349" s="47">
        <f t="shared" si="273"/>
        <v>2030</v>
      </c>
      <c r="AB349" s="47">
        <f t="shared" si="274"/>
        <v>870</v>
      </c>
      <c r="AC349" s="32" t="s">
        <v>802</v>
      </c>
      <c r="AD349" s="32" t="s">
        <v>2273</v>
      </c>
    </row>
    <row r="350" spans="2:30" ht="56">
      <c r="B350" s="79">
        <f t="shared" si="287"/>
        <v>344</v>
      </c>
      <c r="C350" s="55" t="s">
        <v>365</v>
      </c>
      <c r="D350" s="35" t="s">
        <v>20</v>
      </c>
      <c r="E350" s="45" t="s">
        <v>1707</v>
      </c>
      <c r="F350" s="46">
        <v>4200</v>
      </c>
      <c r="G350" s="47">
        <f t="shared" si="265"/>
        <v>420</v>
      </c>
      <c r="H350" s="47">
        <f t="shared" si="270"/>
        <v>420</v>
      </c>
      <c r="I350" s="47">
        <f t="shared" si="288"/>
        <v>420</v>
      </c>
      <c r="J350" s="47">
        <f t="shared" si="289"/>
        <v>420</v>
      </c>
      <c r="K350" s="47">
        <f t="shared" si="290"/>
        <v>420</v>
      </c>
      <c r="L350" s="47">
        <v>420</v>
      </c>
      <c r="M350" s="47">
        <f t="shared" si="271"/>
        <v>2520</v>
      </c>
      <c r="N350" s="47">
        <f t="shared" si="275"/>
        <v>35</v>
      </c>
      <c r="O350" s="47">
        <f t="shared" si="276"/>
        <v>35</v>
      </c>
      <c r="P350" s="47">
        <f t="shared" si="277"/>
        <v>35</v>
      </c>
      <c r="Q350" s="47">
        <f t="shared" si="278"/>
        <v>35</v>
      </c>
      <c r="R350" s="47">
        <f t="shared" si="279"/>
        <v>35</v>
      </c>
      <c r="S350" s="47">
        <f t="shared" si="280"/>
        <v>35</v>
      </c>
      <c r="T350" s="47">
        <f t="shared" si="281"/>
        <v>35</v>
      </c>
      <c r="U350" s="47">
        <f t="shared" si="282"/>
        <v>35</v>
      </c>
      <c r="V350" s="47">
        <f t="shared" si="283"/>
        <v>35</v>
      </c>
      <c r="W350" s="47">
        <f t="shared" si="284"/>
        <v>35</v>
      </c>
      <c r="X350" s="47">
        <f t="shared" si="285"/>
        <v>35</v>
      </c>
      <c r="Y350" s="47">
        <f t="shared" si="286"/>
        <v>35</v>
      </c>
      <c r="Z350" s="47">
        <f t="shared" si="272"/>
        <v>420</v>
      </c>
      <c r="AA350" s="47">
        <f t="shared" si="273"/>
        <v>2940</v>
      </c>
      <c r="AB350" s="47">
        <f t="shared" si="274"/>
        <v>1260</v>
      </c>
      <c r="AC350" s="32" t="s">
        <v>803</v>
      </c>
      <c r="AD350" s="32" t="s">
        <v>2344</v>
      </c>
    </row>
    <row r="351" spans="2:30" ht="56">
      <c r="B351" s="79">
        <f t="shared" si="287"/>
        <v>345</v>
      </c>
      <c r="C351" s="55" t="s">
        <v>2500</v>
      </c>
      <c r="D351" s="35" t="s">
        <v>20</v>
      </c>
      <c r="E351" s="45" t="s">
        <v>1708</v>
      </c>
      <c r="F351" s="46">
        <v>2600</v>
      </c>
      <c r="G351" s="47">
        <f t="shared" si="265"/>
        <v>260</v>
      </c>
      <c r="H351" s="47">
        <f t="shared" si="270"/>
        <v>260</v>
      </c>
      <c r="I351" s="47">
        <f t="shared" si="288"/>
        <v>260</v>
      </c>
      <c r="J351" s="47">
        <f t="shared" si="289"/>
        <v>260</v>
      </c>
      <c r="K351" s="47">
        <f t="shared" si="290"/>
        <v>260</v>
      </c>
      <c r="L351" s="47">
        <v>259.99999999999994</v>
      </c>
      <c r="M351" s="47">
        <f t="shared" si="271"/>
        <v>1560</v>
      </c>
      <c r="N351" s="47">
        <f t="shared" si="275"/>
        <v>21.666666666666668</v>
      </c>
      <c r="O351" s="47">
        <f t="shared" si="276"/>
        <v>21.666666666666668</v>
      </c>
      <c r="P351" s="47">
        <f t="shared" si="277"/>
        <v>21.666666666666668</v>
      </c>
      <c r="Q351" s="47">
        <f t="shared" si="278"/>
        <v>21.666666666666668</v>
      </c>
      <c r="R351" s="47">
        <f t="shared" si="279"/>
        <v>21.666666666666668</v>
      </c>
      <c r="S351" s="47">
        <f t="shared" si="280"/>
        <v>21.666666666666668</v>
      </c>
      <c r="T351" s="47">
        <f t="shared" si="281"/>
        <v>21.666666666666668</v>
      </c>
      <c r="U351" s="47">
        <f t="shared" si="282"/>
        <v>21.666666666666668</v>
      </c>
      <c r="V351" s="47">
        <f t="shared" si="283"/>
        <v>21.666666666666668</v>
      </c>
      <c r="W351" s="47">
        <f t="shared" si="284"/>
        <v>21.666666666666668</v>
      </c>
      <c r="X351" s="47">
        <f t="shared" si="285"/>
        <v>21.666666666666668</v>
      </c>
      <c r="Y351" s="47">
        <f t="shared" si="286"/>
        <v>21.666666666666668</v>
      </c>
      <c r="Z351" s="47">
        <f t="shared" si="272"/>
        <v>259.99999999999994</v>
      </c>
      <c r="AA351" s="47">
        <f t="shared" si="273"/>
        <v>1820</v>
      </c>
      <c r="AB351" s="47">
        <f t="shared" si="274"/>
        <v>780</v>
      </c>
      <c r="AC351" s="32" t="s">
        <v>804</v>
      </c>
      <c r="AD351" s="32" t="s">
        <v>2287</v>
      </c>
    </row>
    <row r="352" spans="2:30" ht="56">
      <c r="B352" s="79">
        <f t="shared" si="287"/>
        <v>346</v>
      </c>
      <c r="C352" s="55" t="s">
        <v>1809</v>
      </c>
      <c r="D352" s="35" t="s">
        <v>20</v>
      </c>
      <c r="E352" s="45" t="s">
        <v>1705</v>
      </c>
      <c r="F352" s="46">
        <v>3900</v>
      </c>
      <c r="G352" s="47">
        <f t="shared" si="265"/>
        <v>390</v>
      </c>
      <c r="H352" s="47">
        <f t="shared" si="270"/>
        <v>390</v>
      </c>
      <c r="I352" s="47">
        <f t="shared" si="288"/>
        <v>390</v>
      </c>
      <c r="J352" s="47">
        <f t="shared" si="289"/>
        <v>390</v>
      </c>
      <c r="K352" s="47">
        <f t="shared" si="290"/>
        <v>390</v>
      </c>
      <c r="L352" s="47">
        <v>390</v>
      </c>
      <c r="M352" s="47">
        <f t="shared" si="271"/>
        <v>2340</v>
      </c>
      <c r="N352" s="47">
        <f t="shared" si="275"/>
        <v>32.5</v>
      </c>
      <c r="O352" s="47">
        <f t="shared" si="276"/>
        <v>32.5</v>
      </c>
      <c r="P352" s="47">
        <f t="shared" si="277"/>
        <v>32.5</v>
      </c>
      <c r="Q352" s="47">
        <f t="shared" si="278"/>
        <v>32.5</v>
      </c>
      <c r="R352" s="47">
        <f t="shared" si="279"/>
        <v>32.5</v>
      </c>
      <c r="S352" s="47">
        <f t="shared" si="280"/>
        <v>32.5</v>
      </c>
      <c r="T352" s="47">
        <f t="shared" si="281"/>
        <v>32.5</v>
      </c>
      <c r="U352" s="47">
        <f t="shared" si="282"/>
        <v>32.5</v>
      </c>
      <c r="V352" s="47">
        <f t="shared" si="283"/>
        <v>32.5</v>
      </c>
      <c r="W352" s="47">
        <f t="shared" si="284"/>
        <v>32.5</v>
      </c>
      <c r="X352" s="47">
        <f t="shared" si="285"/>
        <v>32.5</v>
      </c>
      <c r="Y352" s="47">
        <f t="shared" si="286"/>
        <v>32.5</v>
      </c>
      <c r="Z352" s="47">
        <f t="shared" si="272"/>
        <v>390</v>
      </c>
      <c r="AA352" s="47">
        <f t="shared" si="273"/>
        <v>2730</v>
      </c>
      <c r="AB352" s="47">
        <f t="shared" si="274"/>
        <v>1170</v>
      </c>
      <c r="AC352" s="32" t="s">
        <v>805</v>
      </c>
      <c r="AD352" s="32" t="s">
        <v>2268</v>
      </c>
    </row>
    <row r="353" spans="2:30" ht="56">
      <c r="B353" s="79">
        <f t="shared" si="287"/>
        <v>347</v>
      </c>
      <c r="C353" s="55" t="s">
        <v>364</v>
      </c>
      <c r="D353" s="35" t="s">
        <v>20</v>
      </c>
      <c r="E353" s="45" t="s">
        <v>1707</v>
      </c>
      <c r="F353" s="46">
        <v>880</v>
      </c>
      <c r="G353" s="47">
        <f t="shared" si="265"/>
        <v>88</v>
      </c>
      <c r="H353" s="47">
        <f t="shared" si="270"/>
        <v>88</v>
      </c>
      <c r="I353" s="47">
        <f t="shared" si="288"/>
        <v>88</v>
      </c>
      <c r="J353" s="47">
        <f t="shared" si="289"/>
        <v>88</v>
      </c>
      <c r="K353" s="47">
        <f t="shared" si="290"/>
        <v>88</v>
      </c>
      <c r="L353" s="47">
        <v>87.999999999999986</v>
      </c>
      <c r="M353" s="47">
        <f t="shared" si="271"/>
        <v>528</v>
      </c>
      <c r="N353" s="47">
        <f t="shared" si="275"/>
        <v>7.333333333333333</v>
      </c>
      <c r="O353" s="47">
        <f t="shared" si="276"/>
        <v>7.333333333333333</v>
      </c>
      <c r="P353" s="47">
        <f t="shared" si="277"/>
        <v>7.333333333333333</v>
      </c>
      <c r="Q353" s="47">
        <f t="shared" si="278"/>
        <v>7.333333333333333</v>
      </c>
      <c r="R353" s="47">
        <f t="shared" si="279"/>
        <v>7.333333333333333</v>
      </c>
      <c r="S353" s="47">
        <f t="shared" si="280"/>
        <v>7.333333333333333</v>
      </c>
      <c r="T353" s="47">
        <f t="shared" si="281"/>
        <v>7.333333333333333</v>
      </c>
      <c r="U353" s="47">
        <f t="shared" si="282"/>
        <v>7.333333333333333</v>
      </c>
      <c r="V353" s="47">
        <f t="shared" si="283"/>
        <v>7.333333333333333</v>
      </c>
      <c r="W353" s="47">
        <f t="shared" si="284"/>
        <v>7.333333333333333</v>
      </c>
      <c r="X353" s="47">
        <f t="shared" si="285"/>
        <v>7.333333333333333</v>
      </c>
      <c r="Y353" s="47">
        <f t="shared" si="286"/>
        <v>7.333333333333333</v>
      </c>
      <c r="Z353" s="47">
        <f t="shared" si="272"/>
        <v>87.999999999999986</v>
      </c>
      <c r="AA353" s="47">
        <f t="shared" si="273"/>
        <v>616</v>
      </c>
      <c r="AB353" s="47">
        <f t="shared" si="274"/>
        <v>264</v>
      </c>
      <c r="AC353" s="32" t="s">
        <v>806</v>
      </c>
      <c r="AD353" s="32" t="s">
        <v>2360</v>
      </c>
    </row>
    <row r="354" spans="2:30" ht="56">
      <c r="B354" s="79">
        <f t="shared" si="287"/>
        <v>348</v>
      </c>
      <c r="C354" s="55" t="s">
        <v>2501</v>
      </c>
      <c r="D354" s="35" t="s">
        <v>20</v>
      </c>
      <c r="E354" s="45" t="s">
        <v>1707</v>
      </c>
      <c r="F354" s="46">
        <v>2900</v>
      </c>
      <c r="G354" s="47">
        <f t="shared" si="265"/>
        <v>290</v>
      </c>
      <c r="H354" s="47">
        <f t="shared" si="270"/>
        <v>290</v>
      </c>
      <c r="I354" s="47">
        <f t="shared" si="288"/>
        <v>290</v>
      </c>
      <c r="J354" s="47">
        <f t="shared" si="289"/>
        <v>290</v>
      </c>
      <c r="K354" s="47">
        <f t="shared" si="290"/>
        <v>290</v>
      </c>
      <c r="L354" s="47">
        <v>290</v>
      </c>
      <c r="M354" s="47">
        <f t="shared" si="271"/>
        <v>1740</v>
      </c>
      <c r="N354" s="47">
        <f t="shared" si="275"/>
        <v>24.166666666666668</v>
      </c>
      <c r="O354" s="47">
        <f t="shared" si="276"/>
        <v>24.166666666666668</v>
      </c>
      <c r="P354" s="47">
        <f t="shared" si="277"/>
        <v>24.166666666666668</v>
      </c>
      <c r="Q354" s="47">
        <f t="shared" si="278"/>
        <v>24.166666666666668</v>
      </c>
      <c r="R354" s="47">
        <f t="shared" si="279"/>
        <v>24.166666666666668</v>
      </c>
      <c r="S354" s="47">
        <f t="shared" si="280"/>
        <v>24.166666666666668</v>
      </c>
      <c r="T354" s="47">
        <f t="shared" si="281"/>
        <v>24.166666666666668</v>
      </c>
      <c r="U354" s="47">
        <f t="shared" si="282"/>
        <v>24.166666666666668</v>
      </c>
      <c r="V354" s="47">
        <f t="shared" si="283"/>
        <v>24.166666666666668</v>
      </c>
      <c r="W354" s="47">
        <f t="shared" si="284"/>
        <v>24.166666666666668</v>
      </c>
      <c r="X354" s="47">
        <f t="shared" si="285"/>
        <v>24.166666666666668</v>
      </c>
      <c r="Y354" s="47">
        <f t="shared" si="286"/>
        <v>24.166666666666668</v>
      </c>
      <c r="Z354" s="47">
        <f t="shared" si="272"/>
        <v>290</v>
      </c>
      <c r="AA354" s="47">
        <f t="shared" si="273"/>
        <v>2030</v>
      </c>
      <c r="AB354" s="47">
        <f t="shared" si="274"/>
        <v>870</v>
      </c>
      <c r="AC354" s="32" t="s">
        <v>807</v>
      </c>
      <c r="AD354" s="32" t="s">
        <v>2344</v>
      </c>
    </row>
    <row r="355" spans="2:30" ht="56">
      <c r="B355" s="79">
        <f t="shared" si="287"/>
        <v>349</v>
      </c>
      <c r="C355" s="55" t="s">
        <v>363</v>
      </c>
      <c r="D355" s="35" t="s">
        <v>20</v>
      </c>
      <c r="E355" s="45" t="s">
        <v>1707</v>
      </c>
      <c r="F355" s="46">
        <v>2900</v>
      </c>
      <c r="G355" s="47">
        <f t="shared" si="265"/>
        <v>290</v>
      </c>
      <c r="H355" s="47">
        <f t="shared" si="270"/>
        <v>290</v>
      </c>
      <c r="I355" s="47">
        <f t="shared" si="288"/>
        <v>290</v>
      </c>
      <c r="J355" s="47">
        <f t="shared" si="289"/>
        <v>290</v>
      </c>
      <c r="K355" s="47">
        <f t="shared" si="290"/>
        <v>290</v>
      </c>
      <c r="L355" s="47">
        <v>290</v>
      </c>
      <c r="M355" s="47">
        <f t="shared" si="271"/>
        <v>1740</v>
      </c>
      <c r="N355" s="47">
        <f t="shared" si="275"/>
        <v>24.166666666666668</v>
      </c>
      <c r="O355" s="47">
        <f t="shared" si="276"/>
        <v>24.166666666666668</v>
      </c>
      <c r="P355" s="47">
        <f t="shared" si="277"/>
        <v>24.166666666666668</v>
      </c>
      <c r="Q355" s="47">
        <f t="shared" si="278"/>
        <v>24.166666666666668</v>
      </c>
      <c r="R355" s="47">
        <f t="shared" si="279"/>
        <v>24.166666666666668</v>
      </c>
      <c r="S355" s="47">
        <f t="shared" si="280"/>
        <v>24.166666666666668</v>
      </c>
      <c r="T355" s="47">
        <f t="shared" si="281"/>
        <v>24.166666666666668</v>
      </c>
      <c r="U355" s="47">
        <f t="shared" si="282"/>
        <v>24.166666666666668</v>
      </c>
      <c r="V355" s="47">
        <f t="shared" si="283"/>
        <v>24.166666666666668</v>
      </c>
      <c r="W355" s="47">
        <f t="shared" si="284"/>
        <v>24.166666666666668</v>
      </c>
      <c r="X355" s="47">
        <f t="shared" si="285"/>
        <v>24.166666666666668</v>
      </c>
      <c r="Y355" s="47">
        <f t="shared" si="286"/>
        <v>24.166666666666668</v>
      </c>
      <c r="Z355" s="47">
        <f t="shared" si="272"/>
        <v>290</v>
      </c>
      <c r="AA355" s="47">
        <f t="shared" si="273"/>
        <v>2030</v>
      </c>
      <c r="AB355" s="47">
        <f t="shared" si="274"/>
        <v>870</v>
      </c>
      <c r="AC355" s="32" t="s">
        <v>808</v>
      </c>
      <c r="AD355" s="32" t="s">
        <v>2330</v>
      </c>
    </row>
    <row r="356" spans="2:30" ht="42">
      <c r="B356" s="79">
        <f t="shared" si="287"/>
        <v>350</v>
      </c>
      <c r="C356" s="55" t="s">
        <v>1810</v>
      </c>
      <c r="D356" s="35" t="s">
        <v>20</v>
      </c>
      <c r="E356" s="45" t="s">
        <v>1705</v>
      </c>
      <c r="F356" s="46">
        <v>2600</v>
      </c>
      <c r="G356" s="47">
        <f t="shared" si="265"/>
        <v>260</v>
      </c>
      <c r="H356" s="47">
        <f t="shared" si="270"/>
        <v>260</v>
      </c>
      <c r="I356" s="47">
        <f t="shared" si="288"/>
        <v>260</v>
      </c>
      <c r="J356" s="47">
        <f t="shared" si="289"/>
        <v>260</v>
      </c>
      <c r="K356" s="47">
        <f t="shared" si="290"/>
        <v>260</v>
      </c>
      <c r="L356" s="47">
        <v>259.99999999999994</v>
      </c>
      <c r="M356" s="47">
        <f t="shared" si="271"/>
        <v>1560</v>
      </c>
      <c r="N356" s="47">
        <f t="shared" si="275"/>
        <v>21.666666666666668</v>
      </c>
      <c r="O356" s="47">
        <f t="shared" si="276"/>
        <v>21.666666666666668</v>
      </c>
      <c r="P356" s="47">
        <f t="shared" si="277"/>
        <v>21.666666666666668</v>
      </c>
      <c r="Q356" s="47">
        <f t="shared" si="278"/>
        <v>21.666666666666668</v>
      </c>
      <c r="R356" s="47">
        <f t="shared" si="279"/>
        <v>21.666666666666668</v>
      </c>
      <c r="S356" s="47">
        <f t="shared" si="280"/>
        <v>21.666666666666668</v>
      </c>
      <c r="T356" s="47">
        <f t="shared" si="281"/>
        <v>21.666666666666668</v>
      </c>
      <c r="U356" s="47">
        <f t="shared" si="282"/>
        <v>21.666666666666668</v>
      </c>
      <c r="V356" s="47">
        <f t="shared" si="283"/>
        <v>21.666666666666668</v>
      </c>
      <c r="W356" s="47">
        <f t="shared" si="284"/>
        <v>21.666666666666668</v>
      </c>
      <c r="X356" s="47">
        <f t="shared" si="285"/>
        <v>21.666666666666668</v>
      </c>
      <c r="Y356" s="47">
        <f t="shared" si="286"/>
        <v>21.666666666666668</v>
      </c>
      <c r="Z356" s="47">
        <f t="shared" si="272"/>
        <v>259.99999999999994</v>
      </c>
      <c r="AA356" s="47">
        <f t="shared" si="273"/>
        <v>1820</v>
      </c>
      <c r="AB356" s="47">
        <f t="shared" si="274"/>
        <v>780</v>
      </c>
      <c r="AC356" s="32" t="s">
        <v>809</v>
      </c>
      <c r="AD356" s="32" t="s">
        <v>2346</v>
      </c>
    </row>
    <row r="357" spans="2:30" ht="56">
      <c r="B357" s="79">
        <f t="shared" si="287"/>
        <v>351</v>
      </c>
      <c r="C357" s="55" t="s">
        <v>1811</v>
      </c>
      <c r="D357" s="35" t="s">
        <v>20</v>
      </c>
      <c r="E357" s="45" t="s">
        <v>1708</v>
      </c>
      <c r="F357" s="46">
        <v>3900</v>
      </c>
      <c r="G357" s="47">
        <f t="shared" si="265"/>
        <v>390</v>
      </c>
      <c r="H357" s="47">
        <f t="shared" si="270"/>
        <v>390</v>
      </c>
      <c r="I357" s="47">
        <f t="shared" si="288"/>
        <v>390</v>
      </c>
      <c r="J357" s="47">
        <f t="shared" si="289"/>
        <v>390</v>
      </c>
      <c r="K357" s="47">
        <f t="shared" si="290"/>
        <v>390</v>
      </c>
      <c r="L357" s="47">
        <v>390</v>
      </c>
      <c r="M357" s="47">
        <f t="shared" si="271"/>
        <v>2340</v>
      </c>
      <c r="N357" s="47">
        <f t="shared" si="275"/>
        <v>32.5</v>
      </c>
      <c r="O357" s="47">
        <f t="shared" si="276"/>
        <v>32.5</v>
      </c>
      <c r="P357" s="47">
        <f t="shared" si="277"/>
        <v>32.5</v>
      </c>
      <c r="Q357" s="47">
        <f t="shared" si="278"/>
        <v>32.5</v>
      </c>
      <c r="R357" s="47">
        <f t="shared" si="279"/>
        <v>32.5</v>
      </c>
      <c r="S357" s="47">
        <f t="shared" si="280"/>
        <v>32.5</v>
      </c>
      <c r="T357" s="47">
        <f t="shared" si="281"/>
        <v>32.5</v>
      </c>
      <c r="U357" s="47">
        <f t="shared" si="282"/>
        <v>32.5</v>
      </c>
      <c r="V357" s="47">
        <f t="shared" si="283"/>
        <v>32.5</v>
      </c>
      <c r="W357" s="47">
        <f t="shared" si="284"/>
        <v>32.5</v>
      </c>
      <c r="X357" s="47">
        <f t="shared" si="285"/>
        <v>32.5</v>
      </c>
      <c r="Y357" s="47">
        <f t="shared" si="286"/>
        <v>32.5</v>
      </c>
      <c r="Z357" s="47">
        <f t="shared" si="272"/>
        <v>390</v>
      </c>
      <c r="AA357" s="47">
        <f t="shared" si="273"/>
        <v>2730</v>
      </c>
      <c r="AB357" s="47">
        <f t="shared" si="274"/>
        <v>1170</v>
      </c>
      <c r="AC357" s="32" t="s">
        <v>810</v>
      </c>
      <c r="AD357" s="32" t="s">
        <v>2269</v>
      </c>
    </row>
    <row r="358" spans="2:30" ht="56">
      <c r="B358" s="79">
        <f t="shared" si="287"/>
        <v>352</v>
      </c>
      <c r="C358" s="55" t="s">
        <v>1812</v>
      </c>
      <c r="D358" s="35" t="s">
        <v>20</v>
      </c>
      <c r="E358" s="45" t="s">
        <v>1708</v>
      </c>
      <c r="F358" s="46">
        <v>3900</v>
      </c>
      <c r="G358" s="47">
        <f t="shared" si="265"/>
        <v>390</v>
      </c>
      <c r="H358" s="47">
        <f t="shared" si="270"/>
        <v>390</v>
      </c>
      <c r="I358" s="47">
        <f t="shared" si="288"/>
        <v>390</v>
      </c>
      <c r="J358" s="47">
        <f t="shared" si="289"/>
        <v>390</v>
      </c>
      <c r="K358" s="47">
        <f t="shared" si="290"/>
        <v>390</v>
      </c>
      <c r="L358" s="47">
        <v>390</v>
      </c>
      <c r="M358" s="47">
        <f t="shared" si="271"/>
        <v>2340</v>
      </c>
      <c r="N358" s="47">
        <f t="shared" ref="N358:N389" si="291">SUM(F358*10%)/12</f>
        <v>32.5</v>
      </c>
      <c r="O358" s="47">
        <f t="shared" si="276"/>
        <v>32.5</v>
      </c>
      <c r="P358" s="47">
        <f t="shared" si="277"/>
        <v>32.5</v>
      </c>
      <c r="Q358" s="47">
        <f t="shared" si="278"/>
        <v>32.5</v>
      </c>
      <c r="R358" s="47">
        <f t="shared" si="279"/>
        <v>32.5</v>
      </c>
      <c r="S358" s="47">
        <f t="shared" si="280"/>
        <v>32.5</v>
      </c>
      <c r="T358" s="47">
        <f t="shared" si="281"/>
        <v>32.5</v>
      </c>
      <c r="U358" s="47">
        <f t="shared" si="282"/>
        <v>32.5</v>
      </c>
      <c r="V358" s="47">
        <f t="shared" si="283"/>
        <v>32.5</v>
      </c>
      <c r="W358" s="47">
        <f t="shared" si="284"/>
        <v>32.5</v>
      </c>
      <c r="X358" s="47">
        <f t="shared" si="285"/>
        <v>32.5</v>
      </c>
      <c r="Y358" s="47">
        <f t="shared" si="286"/>
        <v>32.5</v>
      </c>
      <c r="Z358" s="47">
        <f t="shared" si="272"/>
        <v>390</v>
      </c>
      <c r="AA358" s="47">
        <f t="shared" si="273"/>
        <v>2730</v>
      </c>
      <c r="AB358" s="47">
        <f t="shared" si="274"/>
        <v>1170</v>
      </c>
      <c r="AC358" s="32" t="s">
        <v>811</v>
      </c>
      <c r="AD358" s="32" t="s">
        <v>2336</v>
      </c>
    </row>
    <row r="359" spans="2:30" ht="42">
      <c r="B359" s="79">
        <f t="shared" si="287"/>
        <v>353</v>
      </c>
      <c r="C359" s="55" t="s">
        <v>1813</v>
      </c>
      <c r="D359" s="35" t="s">
        <v>20</v>
      </c>
      <c r="E359" s="45" t="s">
        <v>1705</v>
      </c>
      <c r="F359" s="46">
        <v>1600</v>
      </c>
      <c r="G359" s="47">
        <f t="shared" si="265"/>
        <v>160</v>
      </c>
      <c r="H359" s="47">
        <f t="shared" si="270"/>
        <v>160</v>
      </c>
      <c r="I359" s="47">
        <f t="shared" si="288"/>
        <v>160</v>
      </c>
      <c r="J359" s="47">
        <f t="shared" si="289"/>
        <v>160</v>
      </c>
      <c r="K359" s="47">
        <f t="shared" si="290"/>
        <v>160</v>
      </c>
      <c r="L359" s="47">
        <v>160</v>
      </c>
      <c r="M359" s="47">
        <f t="shared" si="271"/>
        <v>960</v>
      </c>
      <c r="N359" s="47">
        <f t="shared" si="291"/>
        <v>13.333333333333334</v>
      </c>
      <c r="O359" s="47">
        <f t="shared" si="276"/>
        <v>13.333333333333334</v>
      </c>
      <c r="P359" s="47">
        <f t="shared" si="277"/>
        <v>13.333333333333334</v>
      </c>
      <c r="Q359" s="47">
        <f t="shared" si="278"/>
        <v>13.333333333333334</v>
      </c>
      <c r="R359" s="47">
        <f t="shared" si="279"/>
        <v>13.333333333333334</v>
      </c>
      <c r="S359" s="47">
        <f t="shared" si="280"/>
        <v>13.333333333333334</v>
      </c>
      <c r="T359" s="47">
        <f t="shared" si="281"/>
        <v>13.333333333333334</v>
      </c>
      <c r="U359" s="47">
        <f t="shared" si="282"/>
        <v>13.333333333333334</v>
      </c>
      <c r="V359" s="47">
        <f t="shared" si="283"/>
        <v>13.333333333333334</v>
      </c>
      <c r="W359" s="47">
        <f t="shared" si="284"/>
        <v>13.333333333333334</v>
      </c>
      <c r="X359" s="47">
        <f t="shared" si="285"/>
        <v>13.333333333333334</v>
      </c>
      <c r="Y359" s="47">
        <f t="shared" si="286"/>
        <v>13.333333333333334</v>
      </c>
      <c r="Z359" s="47">
        <f t="shared" si="272"/>
        <v>160</v>
      </c>
      <c r="AA359" s="47">
        <f t="shared" si="273"/>
        <v>1120</v>
      </c>
      <c r="AB359" s="47">
        <f t="shared" si="274"/>
        <v>480</v>
      </c>
      <c r="AC359" s="32" t="s">
        <v>812</v>
      </c>
      <c r="AD359" s="32" t="s">
        <v>2268</v>
      </c>
    </row>
    <row r="360" spans="2:30" ht="56">
      <c r="B360" s="79">
        <f t="shared" si="287"/>
        <v>354</v>
      </c>
      <c r="C360" s="55" t="s">
        <v>362</v>
      </c>
      <c r="D360" s="35" t="s">
        <v>20</v>
      </c>
      <c r="E360" s="45" t="s">
        <v>1707</v>
      </c>
      <c r="F360" s="46">
        <v>3900</v>
      </c>
      <c r="G360" s="47">
        <f t="shared" si="265"/>
        <v>390</v>
      </c>
      <c r="H360" s="47">
        <f t="shared" si="270"/>
        <v>390</v>
      </c>
      <c r="I360" s="47">
        <f t="shared" si="288"/>
        <v>390</v>
      </c>
      <c r="J360" s="47">
        <f t="shared" si="289"/>
        <v>390</v>
      </c>
      <c r="K360" s="47">
        <f t="shared" si="290"/>
        <v>390</v>
      </c>
      <c r="L360" s="47">
        <v>390</v>
      </c>
      <c r="M360" s="47">
        <f t="shared" si="271"/>
        <v>2340</v>
      </c>
      <c r="N360" s="47">
        <f t="shared" si="291"/>
        <v>32.5</v>
      </c>
      <c r="O360" s="47">
        <f t="shared" si="276"/>
        <v>32.5</v>
      </c>
      <c r="P360" s="47">
        <f t="shared" si="277"/>
        <v>32.5</v>
      </c>
      <c r="Q360" s="47">
        <f t="shared" si="278"/>
        <v>32.5</v>
      </c>
      <c r="R360" s="47">
        <f t="shared" si="279"/>
        <v>32.5</v>
      </c>
      <c r="S360" s="47">
        <f t="shared" si="280"/>
        <v>32.5</v>
      </c>
      <c r="T360" s="47">
        <f t="shared" si="281"/>
        <v>32.5</v>
      </c>
      <c r="U360" s="47">
        <f t="shared" si="282"/>
        <v>32.5</v>
      </c>
      <c r="V360" s="47">
        <f t="shared" si="283"/>
        <v>32.5</v>
      </c>
      <c r="W360" s="47">
        <f t="shared" si="284"/>
        <v>32.5</v>
      </c>
      <c r="X360" s="47">
        <f t="shared" si="285"/>
        <v>32.5</v>
      </c>
      <c r="Y360" s="47">
        <f t="shared" si="286"/>
        <v>32.5</v>
      </c>
      <c r="Z360" s="47">
        <f t="shared" si="272"/>
        <v>390</v>
      </c>
      <c r="AA360" s="47">
        <f t="shared" si="273"/>
        <v>2730</v>
      </c>
      <c r="AB360" s="47">
        <f t="shared" si="274"/>
        <v>1170</v>
      </c>
      <c r="AC360" s="32" t="s">
        <v>813</v>
      </c>
      <c r="AD360" s="32" t="s">
        <v>2643</v>
      </c>
    </row>
    <row r="361" spans="2:30" ht="56">
      <c r="B361" s="79">
        <f t="shared" si="287"/>
        <v>355</v>
      </c>
      <c r="C361" s="55" t="s">
        <v>2365</v>
      </c>
      <c r="D361" s="35" t="s">
        <v>20</v>
      </c>
      <c r="E361" s="45" t="s">
        <v>1705</v>
      </c>
      <c r="F361" s="46">
        <v>2600</v>
      </c>
      <c r="G361" s="47">
        <f t="shared" si="265"/>
        <v>260</v>
      </c>
      <c r="H361" s="47">
        <f t="shared" si="270"/>
        <v>260</v>
      </c>
      <c r="I361" s="47">
        <f t="shared" si="288"/>
        <v>260</v>
      </c>
      <c r="J361" s="47">
        <f t="shared" si="289"/>
        <v>260</v>
      </c>
      <c r="K361" s="47">
        <f t="shared" si="290"/>
        <v>260</v>
      </c>
      <c r="L361" s="47">
        <v>259.99999999999994</v>
      </c>
      <c r="M361" s="47">
        <f t="shared" si="271"/>
        <v>1560</v>
      </c>
      <c r="N361" s="47">
        <f t="shared" si="291"/>
        <v>21.666666666666668</v>
      </c>
      <c r="O361" s="47">
        <f t="shared" si="276"/>
        <v>21.666666666666668</v>
      </c>
      <c r="P361" s="47">
        <f t="shared" si="277"/>
        <v>21.666666666666668</v>
      </c>
      <c r="Q361" s="47">
        <f t="shared" si="278"/>
        <v>21.666666666666668</v>
      </c>
      <c r="R361" s="47">
        <f t="shared" si="279"/>
        <v>21.666666666666668</v>
      </c>
      <c r="S361" s="47">
        <f t="shared" si="280"/>
        <v>21.666666666666668</v>
      </c>
      <c r="T361" s="47">
        <f t="shared" si="281"/>
        <v>21.666666666666668</v>
      </c>
      <c r="U361" s="47">
        <f t="shared" si="282"/>
        <v>21.666666666666668</v>
      </c>
      <c r="V361" s="47">
        <f t="shared" si="283"/>
        <v>21.666666666666668</v>
      </c>
      <c r="W361" s="47">
        <f t="shared" si="284"/>
        <v>21.666666666666668</v>
      </c>
      <c r="X361" s="47">
        <f t="shared" si="285"/>
        <v>21.666666666666668</v>
      </c>
      <c r="Y361" s="47">
        <f t="shared" si="286"/>
        <v>21.666666666666668</v>
      </c>
      <c r="Z361" s="47">
        <f t="shared" si="272"/>
        <v>259.99999999999994</v>
      </c>
      <c r="AA361" s="47">
        <f t="shared" si="273"/>
        <v>1820</v>
      </c>
      <c r="AB361" s="47">
        <f t="shared" si="274"/>
        <v>780</v>
      </c>
      <c r="AC361" s="32" t="s">
        <v>814</v>
      </c>
      <c r="AD361" s="32" t="s">
        <v>2276</v>
      </c>
    </row>
    <row r="362" spans="2:30" ht="56">
      <c r="B362" s="79">
        <f t="shared" si="287"/>
        <v>356</v>
      </c>
      <c r="C362" s="55" t="s">
        <v>1814</v>
      </c>
      <c r="D362" s="35" t="s">
        <v>20</v>
      </c>
      <c r="E362" s="45" t="s">
        <v>1705</v>
      </c>
      <c r="F362" s="46">
        <v>3750</v>
      </c>
      <c r="G362" s="47">
        <f t="shared" si="265"/>
        <v>375</v>
      </c>
      <c r="H362" s="47">
        <f t="shared" si="270"/>
        <v>375</v>
      </c>
      <c r="I362" s="47">
        <f t="shared" si="288"/>
        <v>375</v>
      </c>
      <c r="J362" s="47">
        <f t="shared" si="289"/>
        <v>375</v>
      </c>
      <c r="K362" s="47">
        <f t="shared" si="290"/>
        <v>375</v>
      </c>
      <c r="L362" s="47">
        <v>375</v>
      </c>
      <c r="M362" s="47">
        <f t="shared" si="271"/>
        <v>2250</v>
      </c>
      <c r="N362" s="47">
        <f t="shared" si="291"/>
        <v>31.25</v>
      </c>
      <c r="O362" s="47">
        <f t="shared" si="276"/>
        <v>31.25</v>
      </c>
      <c r="P362" s="47">
        <f t="shared" si="277"/>
        <v>31.25</v>
      </c>
      <c r="Q362" s="47">
        <f t="shared" si="278"/>
        <v>31.25</v>
      </c>
      <c r="R362" s="47">
        <f t="shared" si="279"/>
        <v>31.25</v>
      </c>
      <c r="S362" s="47">
        <f t="shared" si="280"/>
        <v>31.25</v>
      </c>
      <c r="T362" s="47">
        <f t="shared" si="281"/>
        <v>31.25</v>
      </c>
      <c r="U362" s="47">
        <f t="shared" si="282"/>
        <v>31.25</v>
      </c>
      <c r="V362" s="47">
        <f t="shared" si="283"/>
        <v>31.25</v>
      </c>
      <c r="W362" s="47">
        <f t="shared" si="284"/>
        <v>31.25</v>
      </c>
      <c r="X362" s="47">
        <f t="shared" si="285"/>
        <v>31.25</v>
      </c>
      <c r="Y362" s="47">
        <f t="shared" si="286"/>
        <v>31.25</v>
      </c>
      <c r="Z362" s="47">
        <f t="shared" si="272"/>
        <v>375</v>
      </c>
      <c r="AA362" s="47">
        <f t="shared" si="273"/>
        <v>2625</v>
      </c>
      <c r="AB362" s="47">
        <f t="shared" si="274"/>
        <v>1125</v>
      </c>
      <c r="AC362" s="32" t="s">
        <v>815</v>
      </c>
      <c r="AD362" s="32" t="s">
        <v>2276</v>
      </c>
    </row>
    <row r="363" spans="2:30" ht="56">
      <c r="B363" s="79">
        <f t="shared" si="287"/>
        <v>357</v>
      </c>
      <c r="C363" s="55" t="s">
        <v>1815</v>
      </c>
      <c r="D363" s="35" t="s">
        <v>20</v>
      </c>
      <c r="E363" s="45" t="s">
        <v>1705</v>
      </c>
      <c r="F363" s="46">
        <v>3200</v>
      </c>
      <c r="G363" s="47">
        <f t="shared" si="265"/>
        <v>320</v>
      </c>
      <c r="H363" s="47">
        <f t="shared" si="270"/>
        <v>320</v>
      </c>
      <c r="I363" s="47">
        <f t="shared" si="288"/>
        <v>320</v>
      </c>
      <c r="J363" s="47">
        <f t="shared" si="289"/>
        <v>320</v>
      </c>
      <c r="K363" s="47">
        <f t="shared" si="290"/>
        <v>320</v>
      </c>
      <c r="L363" s="47">
        <v>320</v>
      </c>
      <c r="M363" s="47">
        <f t="shared" si="271"/>
        <v>1920</v>
      </c>
      <c r="N363" s="47">
        <f t="shared" si="291"/>
        <v>26.666666666666668</v>
      </c>
      <c r="O363" s="47">
        <f t="shared" si="276"/>
        <v>26.666666666666668</v>
      </c>
      <c r="P363" s="47">
        <f t="shared" si="277"/>
        <v>26.666666666666668</v>
      </c>
      <c r="Q363" s="47">
        <f t="shared" si="278"/>
        <v>26.666666666666668</v>
      </c>
      <c r="R363" s="47">
        <f t="shared" si="279"/>
        <v>26.666666666666668</v>
      </c>
      <c r="S363" s="47">
        <f t="shared" si="280"/>
        <v>26.666666666666668</v>
      </c>
      <c r="T363" s="47">
        <f t="shared" si="281"/>
        <v>26.666666666666668</v>
      </c>
      <c r="U363" s="47">
        <f t="shared" si="282"/>
        <v>26.666666666666668</v>
      </c>
      <c r="V363" s="47">
        <f t="shared" si="283"/>
        <v>26.666666666666668</v>
      </c>
      <c r="W363" s="47">
        <f t="shared" si="284"/>
        <v>26.666666666666668</v>
      </c>
      <c r="X363" s="47">
        <f t="shared" si="285"/>
        <v>26.666666666666668</v>
      </c>
      <c r="Y363" s="47">
        <f t="shared" si="286"/>
        <v>26.666666666666668</v>
      </c>
      <c r="Z363" s="47">
        <f t="shared" si="272"/>
        <v>320</v>
      </c>
      <c r="AA363" s="47">
        <f t="shared" si="273"/>
        <v>2240</v>
      </c>
      <c r="AB363" s="47">
        <f t="shared" si="274"/>
        <v>960</v>
      </c>
      <c r="AC363" s="32" t="s">
        <v>816</v>
      </c>
      <c r="AD363" s="32" t="s">
        <v>2313</v>
      </c>
    </row>
    <row r="364" spans="2:30" ht="56">
      <c r="B364" s="79">
        <f t="shared" si="287"/>
        <v>358</v>
      </c>
      <c r="C364" s="55" t="s">
        <v>1816</v>
      </c>
      <c r="D364" s="35" t="s">
        <v>20</v>
      </c>
      <c r="E364" s="45" t="s">
        <v>1705</v>
      </c>
      <c r="F364" s="46">
        <v>3200</v>
      </c>
      <c r="G364" s="47">
        <f t="shared" ref="G364:G422" si="292">SUM(F364)*10/100</f>
        <v>320</v>
      </c>
      <c r="H364" s="47">
        <f t="shared" si="270"/>
        <v>320</v>
      </c>
      <c r="I364" s="47">
        <f t="shared" si="288"/>
        <v>320</v>
      </c>
      <c r="J364" s="47">
        <f t="shared" si="289"/>
        <v>320</v>
      </c>
      <c r="K364" s="47">
        <f t="shared" si="290"/>
        <v>320</v>
      </c>
      <c r="L364" s="47">
        <v>320</v>
      </c>
      <c r="M364" s="47">
        <f t="shared" si="271"/>
        <v>1920</v>
      </c>
      <c r="N364" s="47">
        <f t="shared" si="291"/>
        <v>26.666666666666668</v>
      </c>
      <c r="O364" s="47">
        <f t="shared" si="276"/>
        <v>26.666666666666668</v>
      </c>
      <c r="P364" s="47">
        <f t="shared" si="277"/>
        <v>26.666666666666668</v>
      </c>
      <c r="Q364" s="47">
        <f t="shared" si="278"/>
        <v>26.666666666666668</v>
      </c>
      <c r="R364" s="47">
        <f t="shared" si="279"/>
        <v>26.666666666666668</v>
      </c>
      <c r="S364" s="47">
        <f t="shared" si="280"/>
        <v>26.666666666666668</v>
      </c>
      <c r="T364" s="47">
        <f t="shared" si="281"/>
        <v>26.666666666666668</v>
      </c>
      <c r="U364" s="47">
        <f t="shared" si="282"/>
        <v>26.666666666666668</v>
      </c>
      <c r="V364" s="47">
        <f t="shared" si="283"/>
        <v>26.666666666666668</v>
      </c>
      <c r="W364" s="47">
        <f t="shared" si="284"/>
        <v>26.666666666666668</v>
      </c>
      <c r="X364" s="47">
        <f t="shared" si="285"/>
        <v>26.666666666666668</v>
      </c>
      <c r="Y364" s="47">
        <f t="shared" si="286"/>
        <v>26.666666666666668</v>
      </c>
      <c r="Z364" s="47">
        <f t="shared" si="272"/>
        <v>320</v>
      </c>
      <c r="AA364" s="47">
        <f t="shared" si="273"/>
        <v>2240</v>
      </c>
      <c r="AB364" s="47">
        <f t="shared" si="274"/>
        <v>960</v>
      </c>
      <c r="AC364" s="32" t="s">
        <v>817</v>
      </c>
      <c r="AD364" s="32" t="s">
        <v>2317</v>
      </c>
    </row>
    <row r="365" spans="2:30" ht="56">
      <c r="B365" s="79">
        <f t="shared" si="287"/>
        <v>359</v>
      </c>
      <c r="C365" s="55" t="s">
        <v>1817</v>
      </c>
      <c r="D365" s="35" t="s">
        <v>20</v>
      </c>
      <c r="E365" s="45" t="s">
        <v>1705</v>
      </c>
      <c r="F365" s="46">
        <v>2600</v>
      </c>
      <c r="G365" s="47">
        <f t="shared" si="292"/>
        <v>260</v>
      </c>
      <c r="H365" s="47">
        <f t="shared" si="270"/>
        <v>260</v>
      </c>
      <c r="I365" s="47">
        <f t="shared" si="288"/>
        <v>260</v>
      </c>
      <c r="J365" s="47">
        <f t="shared" si="289"/>
        <v>260</v>
      </c>
      <c r="K365" s="47">
        <f t="shared" si="290"/>
        <v>260</v>
      </c>
      <c r="L365" s="47">
        <v>259.99999999999994</v>
      </c>
      <c r="M365" s="47">
        <f t="shared" si="271"/>
        <v>1560</v>
      </c>
      <c r="N365" s="47">
        <f t="shared" si="291"/>
        <v>21.666666666666668</v>
      </c>
      <c r="O365" s="47">
        <f t="shared" si="276"/>
        <v>21.666666666666668</v>
      </c>
      <c r="P365" s="47">
        <f t="shared" si="277"/>
        <v>21.666666666666668</v>
      </c>
      <c r="Q365" s="47">
        <f t="shared" si="278"/>
        <v>21.666666666666668</v>
      </c>
      <c r="R365" s="47">
        <f t="shared" si="279"/>
        <v>21.666666666666668</v>
      </c>
      <c r="S365" s="47">
        <f t="shared" si="280"/>
        <v>21.666666666666668</v>
      </c>
      <c r="T365" s="47">
        <f t="shared" si="281"/>
        <v>21.666666666666668</v>
      </c>
      <c r="U365" s="47">
        <f t="shared" si="282"/>
        <v>21.666666666666668</v>
      </c>
      <c r="V365" s="47">
        <f t="shared" si="283"/>
        <v>21.666666666666668</v>
      </c>
      <c r="W365" s="47">
        <f t="shared" si="284"/>
        <v>21.666666666666668</v>
      </c>
      <c r="X365" s="47">
        <f t="shared" si="285"/>
        <v>21.666666666666668</v>
      </c>
      <c r="Y365" s="47">
        <f t="shared" si="286"/>
        <v>21.666666666666668</v>
      </c>
      <c r="Z365" s="47">
        <f t="shared" si="272"/>
        <v>259.99999999999994</v>
      </c>
      <c r="AA365" s="47">
        <f t="shared" si="273"/>
        <v>1820</v>
      </c>
      <c r="AB365" s="47">
        <f t="shared" si="274"/>
        <v>780</v>
      </c>
      <c r="AC365" s="32" t="s">
        <v>818</v>
      </c>
      <c r="AD365" s="32" t="s">
        <v>2314</v>
      </c>
    </row>
    <row r="366" spans="2:30" ht="56">
      <c r="B366" s="79">
        <f t="shared" si="287"/>
        <v>360</v>
      </c>
      <c r="C366" s="55" t="s">
        <v>361</v>
      </c>
      <c r="D366" s="35" t="s">
        <v>20</v>
      </c>
      <c r="E366" s="45" t="s">
        <v>1707</v>
      </c>
      <c r="F366" s="46">
        <v>3900</v>
      </c>
      <c r="G366" s="47">
        <f t="shared" si="292"/>
        <v>390</v>
      </c>
      <c r="H366" s="47">
        <f t="shared" si="270"/>
        <v>390</v>
      </c>
      <c r="I366" s="47">
        <f t="shared" si="288"/>
        <v>390</v>
      </c>
      <c r="J366" s="47">
        <f t="shared" si="289"/>
        <v>390</v>
      </c>
      <c r="K366" s="47">
        <f t="shared" si="290"/>
        <v>390</v>
      </c>
      <c r="L366" s="47">
        <v>390</v>
      </c>
      <c r="M366" s="47">
        <f t="shared" si="271"/>
        <v>2340</v>
      </c>
      <c r="N366" s="47">
        <f t="shared" si="291"/>
        <v>32.5</v>
      </c>
      <c r="O366" s="47">
        <f t="shared" si="276"/>
        <v>32.5</v>
      </c>
      <c r="P366" s="47">
        <f t="shared" si="277"/>
        <v>32.5</v>
      </c>
      <c r="Q366" s="47">
        <f t="shared" si="278"/>
        <v>32.5</v>
      </c>
      <c r="R366" s="47">
        <f t="shared" si="279"/>
        <v>32.5</v>
      </c>
      <c r="S366" s="47">
        <f t="shared" si="280"/>
        <v>32.5</v>
      </c>
      <c r="T366" s="47">
        <f t="shared" si="281"/>
        <v>32.5</v>
      </c>
      <c r="U366" s="47">
        <f t="shared" si="282"/>
        <v>32.5</v>
      </c>
      <c r="V366" s="47">
        <f t="shared" si="283"/>
        <v>32.5</v>
      </c>
      <c r="W366" s="47">
        <f t="shared" si="284"/>
        <v>32.5</v>
      </c>
      <c r="X366" s="47">
        <f t="shared" si="285"/>
        <v>32.5</v>
      </c>
      <c r="Y366" s="47">
        <f t="shared" si="286"/>
        <v>32.5</v>
      </c>
      <c r="Z366" s="47">
        <f t="shared" si="272"/>
        <v>390</v>
      </c>
      <c r="AA366" s="47">
        <f t="shared" si="273"/>
        <v>2730</v>
      </c>
      <c r="AB366" s="47">
        <f t="shared" si="274"/>
        <v>1170</v>
      </c>
      <c r="AC366" s="32" t="s">
        <v>819</v>
      </c>
      <c r="AD366" s="32" t="s">
        <v>2367</v>
      </c>
    </row>
    <row r="367" spans="2:30" ht="56">
      <c r="B367" s="79">
        <f t="shared" si="287"/>
        <v>361</v>
      </c>
      <c r="C367" s="55" t="s">
        <v>1818</v>
      </c>
      <c r="D367" s="35" t="s">
        <v>20</v>
      </c>
      <c r="E367" s="45" t="s">
        <v>1705</v>
      </c>
      <c r="F367" s="46">
        <v>2600</v>
      </c>
      <c r="G367" s="47">
        <f t="shared" si="292"/>
        <v>260</v>
      </c>
      <c r="H367" s="47">
        <f t="shared" si="270"/>
        <v>260</v>
      </c>
      <c r="I367" s="47">
        <f t="shared" si="288"/>
        <v>260</v>
      </c>
      <c r="J367" s="47">
        <f t="shared" si="289"/>
        <v>260</v>
      </c>
      <c r="K367" s="47">
        <f t="shared" si="290"/>
        <v>260</v>
      </c>
      <c r="L367" s="47">
        <v>259.99999999999994</v>
      </c>
      <c r="M367" s="47">
        <f t="shared" si="271"/>
        <v>1560</v>
      </c>
      <c r="N367" s="47">
        <f t="shared" si="291"/>
        <v>21.666666666666668</v>
      </c>
      <c r="O367" s="47">
        <f t="shared" si="276"/>
        <v>21.666666666666668</v>
      </c>
      <c r="P367" s="47">
        <f t="shared" si="277"/>
        <v>21.666666666666668</v>
      </c>
      <c r="Q367" s="47">
        <f t="shared" si="278"/>
        <v>21.666666666666668</v>
      </c>
      <c r="R367" s="47">
        <f t="shared" si="279"/>
        <v>21.666666666666668</v>
      </c>
      <c r="S367" s="47">
        <f t="shared" si="280"/>
        <v>21.666666666666668</v>
      </c>
      <c r="T367" s="47">
        <f t="shared" si="281"/>
        <v>21.666666666666668</v>
      </c>
      <c r="U367" s="47">
        <f t="shared" si="282"/>
        <v>21.666666666666668</v>
      </c>
      <c r="V367" s="47">
        <f t="shared" si="283"/>
        <v>21.666666666666668</v>
      </c>
      <c r="W367" s="47">
        <f t="shared" si="284"/>
        <v>21.666666666666668</v>
      </c>
      <c r="X367" s="47">
        <f t="shared" si="285"/>
        <v>21.666666666666668</v>
      </c>
      <c r="Y367" s="47">
        <f t="shared" si="286"/>
        <v>21.666666666666668</v>
      </c>
      <c r="Z367" s="47">
        <f t="shared" si="272"/>
        <v>259.99999999999994</v>
      </c>
      <c r="AA367" s="47">
        <f t="shared" si="273"/>
        <v>1820</v>
      </c>
      <c r="AB367" s="47">
        <f t="shared" si="274"/>
        <v>780</v>
      </c>
      <c r="AC367" s="32" t="s">
        <v>820</v>
      </c>
      <c r="AD367" s="32" t="s">
        <v>2304</v>
      </c>
    </row>
    <row r="368" spans="2:30" ht="56">
      <c r="B368" s="79">
        <f t="shared" si="287"/>
        <v>362</v>
      </c>
      <c r="C368" s="55" t="s">
        <v>360</v>
      </c>
      <c r="D368" s="35" t="s">
        <v>20</v>
      </c>
      <c r="E368" s="45" t="s">
        <v>1707</v>
      </c>
      <c r="F368" s="46">
        <v>2600</v>
      </c>
      <c r="G368" s="47">
        <f t="shared" si="292"/>
        <v>260</v>
      </c>
      <c r="H368" s="47">
        <f t="shared" si="270"/>
        <v>260</v>
      </c>
      <c r="I368" s="47">
        <f t="shared" si="288"/>
        <v>260</v>
      </c>
      <c r="J368" s="47">
        <f t="shared" si="289"/>
        <v>260</v>
      </c>
      <c r="K368" s="47">
        <f t="shared" si="290"/>
        <v>260</v>
      </c>
      <c r="L368" s="47">
        <v>259.99999999999994</v>
      </c>
      <c r="M368" s="47">
        <f t="shared" si="271"/>
        <v>1560</v>
      </c>
      <c r="N368" s="47">
        <f t="shared" si="291"/>
        <v>21.666666666666668</v>
      </c>
      <c r="O368" s="47">
        <f t="shared" si="276"/>
        <v>21.666666666666668</v>
      </c>
      <c r="P368" s="47">
        <f t="shared" si="277"/>
        <v>21.666666666666668</v>
      </c>
      <c r="Q368" s="47">
        <f t="shared" si="278"/>
        <v>21.666666666666668</v>
      </c>
      <c r="R368" s="47">
        <f t="shared" si="279"/>
        <v>21.666666666666668</v>
      </c>
      <c r="S368" s="47">
        <f t="shared" si="280"/>
        <v>21.666666666666668</v>
      </c>
      <c r="T368" s="47">
        <f t="shared" si="281"/>
        <v>21.666666666666668</v>
      </c>
      <c r="U368" s="47">
        <f t="shared" si="282"/>
        <v>21.666666666666668</v>
      </c>
      <c r="V368" s="47">
        <f t="shared" si="283"/>
        <v>21.666666666666668</v>
      </c>
      <c r="W368" s="47">
        <f t="shared" si="284"/>
        <v>21.666666666666668</v>
      </c>
      <c r="X368" s="47">
        <f t="shared" si="285"/>
        <v>21.666666666666668</v>
      </c>
      <c r="Y368" s="47">
        <f t="shared" si="286"/>
        <v>21.666666666666668</v>
      </c>
      <c r="Z368" s="47">
        <f t="shared" si="272"/>
        <v>259.99999999999994</v>
      </c>
      <c r="AA368" s="47">
        <f t="shared" si="273"/>
        <v>1820</v>
      </c>
      <c r="AB368" s="47">
        <f t="shared" si="274"/>
        <v>780</v>
      </c>
      <c r="AC368" s="32" t="s">
        <v>821</v>
      </c>
      <c r="AD368" s="32" t="s">
        <v>2306</v>
      </c>
    </row>
    <row r="369" spans="2:30" ht="56">
      <c r="B369" s="79">
        <f t="shared" si="287"/>
        <v>363</v>
      </c>
      <c r="C369" s="55" t="s">
        <v>1819</v>
      </c>
      <c r="D369" s="35" t="s">
        <v>20</v>
      </c>
      <c r="E369" s="45" t="s">
        <v>1705</v>
      </c>
      <c r="F369" s="46">
        <v>2600</v>
      </c>
      <c r="G369" s="47">
        <f t="shared" si="292"/>
        <v>260</v>
      </c>
      <c r="H369" s="47">
        <f t="shared" si="270"/>
        <v>260</v>
      </c>
      <c r="I369" s="47">
        <f t="shared" si="288"/>
        <v>260</v>
      </c>
      <c r="J369" s="47">
        <f t="shared" si="289"/>
        <v>260</v>
      </c>
      <c r="K369" s="47">
        <f t="shared" si="290"/>
        <v>260</v>
      </c>
      <c r="L369" s="47">
        <v>259.99999999999994</v>
      </c>
      <c r="M369" s="47">
        <f t="shared" si="271"/>
        <v>1560</v>
      </c>
      <c r="N369" s="47">
        <f t="shared" si="291"/>
        <v>21.666666666666668</v>
      </c>
      <c r="O369" s="47">
        <f t="shared" ref="O369:O400" si="293">SUM(F369*10%)/12</f>
        <v>21.666666666666668</v>
      </c>
      <c r="P369" s="47">
        <f t="shared" ref="P369:P400" si="294">SUM(F369*10%)/12</f>
        <v>21.666666666666668</v>
      </c>
      <c r="Q369" s="47">
        <f t="shared" ref="Q369:Q400" si="295">SUM(F369*10%)/12</f>
        <v>21.666666666666668</v>
      </c>
      <c r="R369" s="47">
        <f t="shared" ref="R369:R400" si="296">SUM(F369*10%)/12</f>
        <v>21.666666666666668</v>
      </c>
      <c r="S369" s="47">
        <f t="shared" ref="S369:S400" si="297">SUM(F369*10%)/12</f>
        <v>21.666666666666668</v>
      </c>
      <c r="T369" s="47">
        <f t="shared" ref="T369:T400" si="298">SUM(F369*10%)/12</f>
        <v>21.666666666666668</v>
      </c>
      <c r="U369" s="47">
        <f t="shared" ref="U369:U400" si="299">SUM(F369*10%)/12</f>
        <v>21.666666666666668</v>
      </c>
      <c r="V369" s="47">
        <f t="shared" ref="V369:V400" si="300">SUM(F369*10%)/12</f>
        <v>21.666666666666668</v>
      </c>
      <c r="W369" s="47">
        <f t="shared" ref="W369:W400" si="301">SUM(F369*10%)/12</f>
        <v>21.666666666666668</v>
      </c>
      <c r="X369" s="47">
        <f t="shared" ref="X369:X400" si="302">SUM(F369*10%)/12</f>
        <v>21.666666666666668</v>
      </c>
      <c r="Y369" s="47">
        <f t="shared" ref="Y369:Y400" si="303">SUM(F369*10%)/12</f>
        <v>21.666666666666668</v>
      </c>
      <c r="Z369" s="47">
        <f t="shared" si="272"/>
        <v>259.99999999999994</v>
      </c>
      <c r="AA369" s="47">
        <f t="shared" si="273"/>
        <v>1820</v>
      </c>
      <c r="AB369" s="47">
        <f t="shared" si="274"/>
        <v>780</v>
      </c>
      <c r="AC369" s="32" t="s">
        <v>822</v>
      </c>
      <c r="AD369" s="32" t="s">
        <v>2366</v>
      </c>
    </row>
    <row r="370" spans="2:30" ht="42">
      <c r="B370" s="79">
        <f t="shared" si="287"/>
        <v>364</v>
      </c>
      <c r="C370" s="55" t="s">
        <v>1820</v>
      </c>
      <c r="D370" s="35" t="s">
        <v>20</v>
      </c>
      <c r="E370" s="45" t="s">
        <v>1705</v>
      </c>
      <c r="F370" s="46">
        <v>3200</v>
      </c>
      <c r="G370" s="47">
        <f t="shared" si="292"/>
        <v>320</v>
      </c>
      <c r="H370" s="47">
        <f t="shared" si="270"/>
        <v>320</v>
      </c>
      <c r="I370" s="47">
        <f t="shared" si="288"/>
        <v>320</v>
      </c>
      <c r="J370" s="47">
        <f t="shared" si="289"/>
        <v>320</v>
      </c>
      <c r="K370" s="47">
        <f t="shared" si="290"/>
        <v>320</v>
      </c>
      <c r="L370" s="47">
        <v>320</v>
      </c>
      <c r="M370" s="47">
        <f t="shared" si="271"/>
        <v>1920</v>
      </c>
      <c r="N370" s="47">
        <f t="shared" si="291"/>
        <v>26.666666666666668</v>
      </c>
      <c r="O370" s="47">
        <f t="shared" si="293"/>
        <v>26.666666666666668</v>
      </c>
      <c r="P370" s="47">
        <f t="shared" si="294"/>
        <v>26.666666666666668</v>
      </c>
      <c r="Q370" s="47">
        <f t="shared" si="295"/>
        <v>26.666666666666668</v>
      </c>
      <c r="R370" s="47">
        <f t="shared" si="296"/>
        <v>26.666666666666668</v>
      </c>
      <c r="S370" s="47">
        <f t="shared" si="297"/>
        <v>26.666666666666668</v>
      </c>
      <c r="T370" s="47">
        <f t="shared" si="298"/>
        <v>26.666666666666668</v>
      </c>
      <c r="U370" s="47">
        <f t="shared" si="299"/>
        <v>26.666666666666668</v>
      </c>
      <c r="V370" s="47">
        <f t="shared" si="300"/>
        <v>26.666666666666668</v>
      </c>
      <c r="W370" s="47">
        <f t="shared" si="301"/>
        <v>26.666666666666668</v>
      </c>
      <c r="X370" s="47">
        <f t="shared" si="302"/>
        <v>26.666666666666668</v>
      </c>
      <c r="Y370" s="47">
        <f t="shared" si="303"/>
        <v>26.666666666666668</v>
      </c>
      <c r="Z370" s="47">
        <f t="shared" si="272"/>
        <v>320</v>
      </c>
      <c r="AA370" s="47">
        <f t="shared" si="273"/>
        <v>2240</v>
      </c>
      <c r="AB370" s="47">
        <f t="shared" si="274"/>
        <v>960</v>
      </c>
      <c r="AC370" s="32" t="s">
        <v>823</v>
      </c>
      <c r="AD370" s="32" t="s">
        <v>2312</v>
      </c>
    </row>
    <row r="371" spans="2:30" ht="42">
      <c r="B371" s="79">
        <f t="shared" si="287"/>
        <v>365</v>
      </c>
      <c r="C371" s="55" t="s">
        <v>1821</v>
      </c>
      <c r="D371" s="35" t="s">
        <v>20</v>
      </c>
      <c r="E371" s="45" t="s">
        <v>1705</v>
      </c>
      <c r="F371" s="46">
        <v>2600</v>
      </c>
      <c r="G371" s="47">
        <f t="shared" si="292"/>
        <v>260</v>
      </c>
      <c r="H371" s="47">
        <f t="shared" si="270"/>
        <v>260</v>
      </c>
      <c r="I371" s="47">
        <f t="shared" si="288"/>
        <v>260</v>
      </c>
      <c r="J371" s="47">
        <f t="shared" si="289"/>
        <v>260</v>
      </c>
      <c r="K371" s="47">
        <f t="shared" si="290"/>
        <v>260</v>
      </c>
      <c r="L371" s="47">
        <v>259.99999999999994</v>
      </c>
      <c r="M371" s="47">
        <f t="shared" si="271"/>
        <v>1560</v>
      </c>
      <c r="N371" s="47">
        <f t="shared" si="291"/>
        <v>21.666666666666668</v>
      </c>
      <c r="O371" s="47">
        <f t="shared" si="293"/>
        <v>21.666666666666668</v>
      </c>
      <c r="P371" s="47">
        <f t="shared" si="294"/>
        <v>21.666666666666668</v>
      </c>
      <c r="Q371" s="47">
        <f t="shared" si="295"/>
        <v>21.666666666666668</v>
      </c>
      <c r="R371" s="47">
        <f t="shared" si="296"/>
        <v>21.666666666666668</v>
      </c>
      <c r="S371" s="47">
        <f t="shared" si="297"/>
        <v>21.666666666666668</v>
      </c>
      <c r="T371" s="47">
        <f t="shared" si="298"/>
        <v>21.666666666666668</v>
      </c>
      <c r="U371" s="47">
        <f t="shared" si="299"/>
        <v>21.666666666666668</v>
      </c>
      <c r="V371" s="47">
        <f t="shared" si="300"/>
        <v>21.666666666666668</v>
      </c>
      <c r="W371" s="47">
        <f t="shared" si="301"/>
        <v>21.666666666666668</v>
      </c>
      <c r="X371" s="47">
        <f t="shared" si="302"/>
        <v>21.666666666666668</v>
      </c>
      <c r="Y371" s="47">
        <f t="shared" si="303"/>
        <v>21.666666666666668</v>
      </c>
      <c r="Z371" s="47">
        <f t="shared" si="272"/>
        <v>259.99999999999994</v>
      </c>
      <c r="AA371" s="47">
        <f t="shared" si="273"/>
        <v>1820</v>
      </c>
      <c r="AB371" s="47">
        <f t="shared" si="274"/>
        <v>780</v>
      </c>
      <c r="AC371" s="32" t="s">
        <v>824</v>
      </c>
      <c r="AD371" s="32" t="s">
        <v>2320</v>
      </c>
    </row>
    <row r="372" spans="2:30" ht="42">
      <c r="B372" s="79">
        <f t="shared" si="287"/>
        <v>366</v>
      </c>
      <c r="C372" s="55" t="s">
        <v>1822</v>
      </c>
      <c r="D372" s="35" t="s">
        <v>20</v>
      </c>
      <c r="E372" s="45" t="s">
        <v>1705</v>
      </c>
      <c r="F372" s="46">
        <v>2600</v>
      </c>
      <c r="G372" s="47">
        <f t="shared" si="292"/>
        <v>260</v>
      </c>
      <c r="H372" s="47">
        <f t="shared" si="270"/>
        <v>260</v>
      </c>
      <c r="I372" s="47">
        <f t="shared" si="288"/>
        <v>260</v>
      </c>
      <c r="J372" s="47">
        <f t="shared" si="289"/>
        <v>260</v>
      </c>
      <c r="K372" s="47">
        <f t="shared" si="290"/>
        <v>260</v>
      </c>
      <c r="L372" s="47">
        <v>259.99999999999994</v>
      </c>
      <c r="M372" s="47">
        <f t="shared" si="271"/>
        <v>1560</v>
      </c>
      <c r="N372" s="47">
        <f t="shared" si="291"/>
        <v>21.666666666666668</v>
      </c>
      <c r="O372" s="47">
        <f t="shared" si="293"/>
        <v>21.666666666666668</v>
      </c>
      <c r="P372" s="47">
        <f t="shared" si="294"/>
        <v>21.666666666666668</v>
      </c>
      <c r="Q372" s="47">
        <f t="shared" si="295"/>
        <v>21.666666666666668</v>
      </c>
      <c r="R372" s="47">
        <f t="shared" si="296"/>
        <v>21.666666666666668</v>
      </c>
      <c r="S372" s="47">
        <f t="shared" si="297"/>
        <v>21.666666666666668</v>
      </c>
      <c r="T372" s="47">
        <f t="shared" si="298"/>
        <v>21.666666666666668</v>
      </c>
      <c r="U372" s="47">
        <f t="shared" si="299"/>
        <v>21.666666666666668</v>
      </c>
      <c r="V372" s="47">
        <f t="shared" si="300"/>
        <v>21.666666666666668</v>
      </c>
      <c r="W372" s="47">
        <f t="shared" si="301"/>
        <v>21.666666666666668</v>
      </c>
      <c r="X372" s="47">
        <f t="shared" si="302"/>
        <v>21.666666666666668</v>
      </c>
      <c r="Y372" s="47">
        <f t="shared" si="303"/>
        <v>21.666666666666668</v>
      </c>
      <c r="Z372" s="47">
        <f t="shared" si="272"/>
        <v>259.99999999999994</v>
      </c>
      <c r="AA372" s="47">
        <f t="shared" si="273"/>
        <v>1820</v>
      </c>
      <c r="AB372" s="47">
        <f t="shared" si="274"/>
        <v>780</v>
      </c>
      <c r="AC372" s="32" t="s">
        <v>825</v>
      </c>
      <c r="AD372" s="32" t="s">
        <v>2482</v>
      </c>
    </row>
    <row r="373" spans="2:30" ht="56">
      <c r="B373" s="79">
        <f t="shared" si="287"/>
        <v>367</v>
      </c>
      <c r="C373" s="55" t="s">
        <v>1823</v>
      </c>
      <c r="D373" s="35" t="s">
        <v>20</v>
      </c>
      <c r="E373" s="45" t="s">
        <v>1709</v>
      </c>
      <c r="F373" s="46">
        <v>2900</v>
      </c>
      <c r="G373" s="47">
        <f t="shared" si="292"/>
        <v>290</v>
      </c>
      <c r="H373" s="47">
        <f t="shared" si="270"/>
        <v>290</v>
      </c>
      <c r="I373" s="47">
        <f t="shared" si="288"/>
        <v>290</v>
      </c>
      <c r="J373" s="47">
        <f t="shared" si="289"/>
        <v>290</v>
      </c>
      <c r="K373" s="47">
        <f t="shared" si="290"/>
        <v>290</v>
      </c>
      <c r="L373" s="47">
        <v>290</v>
      </c>
      <c r="M373" s="47">
        <f t="shared" si="271"/>
        <v>1740</v>
      </c>
      <c r="N373" s="47">
        <f t="shared" si="291"/>
        <v>24.166666666666668</v>
      </c>
      <c r="O373" s="47">
        <f t="shared" si="293"/>
        <v>24.166666666666668</v>
      </c>
      <c r="P373" s="47">
        <f t="shared" si="294"/>
        <v>24.166666666666668</v>
      </c>
      <c r="Q373" s="47">
        <f t="shared" si="295"/>
        <v>24.166666666666668</v>
      </c>
      <c r="R373" s="47">
        <f t="shared" si="296"/>
        <v>24.166666666666668</v>
      </c>
      <c r="S373" s="47">
        <f t="shared" si="297"/>
        <v>24.166666666666668</v>
      </c>
      <c r="T373" s="47">
        <f t="shared" si="298"/>
        <v>24.166666666666668</v>
      </c>
      <c r="U373" s="47">
        <f t="shared" si="299"/>
        <v>24.166666666666668</v>
      </c>
      <c r="V373" s="47">
        <f t="shared" si="300"/>
        <v>24.166666666666668</v>
      </c>
      <c r="W373" s="47">
        <f t="shared" si="301"/>
        <v>24.166666666666668</v>
      </c>
      <c r="X373" s="47">
        <f t="shared" si="302"/>
        <v>24.166666666666668</v>
      </c>
      <c r="Y373" s="47">
        <f t="shared" si="303"/>
        <v>24.166666666666668</v>
      </c>
      <c r="Z373" s="47">
        <f t="shared" si="272"/>
        <v>290</v>
      </c>
      <c r="AA373" s="47">
        <f t="shared" si="273"/>
        <v>2030</v>
      </c>
      <c r="AB373" s="47">
        <f t="shared" si="274"/>
        <v>870</v>
      </c>
      <c r="AC373" s="32" t="s">
        <v>826</v>
      </c>
      <c r="AD373" s="32" t="s">
        <v>2307</v>
      </c>
    </row>
    <row r="374" spans="2:30" ht="56">
      <c r="B374" s="79">
        <f t="shared" si="287"/>
        <v>368</v>
      </c>
      <c r="C374" s="55" t="s">
        <v>359</v>
      </c>
      <c r="D374" s="35" t="s">
        <v>20</v>
      </c>
      <c r="E374" s="45" t="s">
        <v>1707</v>
      </c>
      <c r="F374" s="46">
        <v>2900</v>
      </c>
      <c r="G374" s="47">
        <f t="shared" si="292"/>
        <v>290</v>
      </c>
      <c r="H374" s="47">
        <f t="shared" si="270"/>
        <v>290</v>
      </c>
      <c r="I374" s="47">
        <f t="shared" ref="I374:I405" si="304">SUM(F374)*10/100</f>
        <v>290</v>
      </c>
      <c r="J374" s="47">
        <f t="shared" ref="J374:J405" si="305">SUM(F374)*10/100</f>
        <v>290</v>
      </c>
      <c r="K374" s="47">
        <f t="shared" ref="K374:K405" si="306">SUM(F374)*10/100</f>
        <v>290</v>
      </c>
      <c r="L374" s="47">
        <v>290</v>
      </c>
      <c r="M374" s="47">
        <f t="shared" si="271"/>
        <v>1740</v>
      </c>
      <c r="N374" s="47">
        <f t="shared" si="291"/>
        <v>24.166666666666668</v>
      </c>
      <c r="O374" s="47">
        <f t="shared" si="293"/>
        <v>24.166666666666668</v>
      </c>
      <c r="P374" s="47">
        <f t="shared" si="294"/>
        <v>24.166666666666668</v>
      </c>
      <c r="Q374" s="47">
        <f t="shared" si="295"/>
        <v>24.166666666666668</v>
      </c>
      <c r="R374" s="47">
        <f t="shared" si="296"/>
        <v>24.166666666666668</v>
      </c>
      <c r="S374" s="47">
        <f t="shared" si="297"/>
        <v>24.166666666666668</v>
      </c>
      <c r="T374" s="47">
        <f t="shared" si="298"/>
        <v>24.166666666666668</v>
      </c>
      <c r="U374" s="47">
        <f t="shared" si="299"/>
        <v>24.166666666666668</v>
      </c>
      <c r="V374" s="47">
        <f t="shared" si="300"/>
        <v>24.166666666666668</v>
      </c>
      <c r="W374" s="47">
        <f t="shared" si="301"/>
        <v>24.166666666666668</v>
      </c>
      <c r="X374" s="47">
        <f t="shared" si="302"/>
        <v>24.166666666666668</v>
      </c>
      <c r="Y374" s="47">
        <f t="shared" si="303"/>
        <v>24.166666666666668</v>
      </c>
      <c r="Z374" s="47">
        <f t="shared" si="272"/>
        <v>290</v>
      </c>
      <c r="AA374" s="47">
        <f t="shared" si="273"/>
        <v>2030</v>
      </c>
      <c r="AB374" s="47">
        <f t="shared" si="274"/>
        <v>870</v>
      </c>
      <c r="AC374" s="32" t="s">
        <v>827</v>
      </c>
      <c r="AD374" s="32" t="s">
        <v>2359</v>
      </c>
    </row>
    <row r="375" spans="2:30" ht="56">
      <c r="B375" s="79">
        <f t="shared" si="287"/>
        <v>369</v>
      </c>
      <c r="C375" s="55" t="s">
        <v>358</v>
      </c>
      <c r="D375" s="35" t="s">
        <v>20</v>
      </c>
      <c r="E375" s="45" t="s">
        <v>1707</v>
      </c>
      <c r="F375" s="46">
        <v>3200</v>
      </c>
      <c r="G375" s="47">
        <f t="shared" si="292"/>
        <v>320</v>
      </c>
      <c r="H375" s="47">
        <f t="shared" si="270"/>
        <v>320</v>
      </c>
      <c r="I375" s="47">
        <f t="shared" si="304"/>
        <v>320</v>
      </c>
      <c r="J375" s="47">
        <f t="shared" si="305"/>
        <v>320</v>
      </c>
      <c r="K375" s="47">
        <f t="shared" si="306"/>
        <v>320</v>
      </c>
      <c r="L375" s="47">
        <v>320</v>
      </c>
      <c r="M375" s="47">
        <f t="shared" si="271"/>
        <v>1920</v>
      </c>
      <c r="N375" s="47">
        <f t="shared" si="291"/>
        <v>26.666666666666668</v>
      </c>
      <c r="O375" s="47">
        <f t="shared" si="293"/>
        <v>26.666666666666668</v>
      </c>
      <c r="P375" s="47">
        <f t="shared" si="294"/>
        <v>26.666666666666668</v>
      </c>
      <c r="Q375" s="47">
        <f t="shared" si="295"/>
        <v>26.666666666666668</v>
      </c>
      <c r="R375" s="47">
        <f t="shared" si="296"/>
        <v>26.666666666666668</v>
      </c>
      <c r="S375" s="47">
        <f t="shared" si="297"/>
        <v>26.666666666666668</v>
      </c>
      <c r="T375" s="47">
        <f t="shared" si="298"/>
        <v>26.666666666666668</v>
      </c>
      <c r="U375" s="47">
        <f t="shared" si="299"/>
        <v>26.666666666666668</v>
      </c>
      <c r="V375" s="47">
        <f t="shared" si="300"/>
        <v>26.666666666666668</v>
      </c>
      <c r="W375" s="47">
        <f t="shared" si="301"/>
        <v>26.666666666666668</v>
      </c>
      <c r="X375" s="47">
        <f t="shared" si="302"/>
        <v>26.666666666666668</v>
      </c>
      <c r="Y375" s="47">
        <f t="shared" si="303"/>
        <v>26.666666666666668</v>
      </c>
      <c r="Z375" s="47">
        <f t="shared" si="272"/>
        <v>320</v>
      </c>
      <c r="AA375" s="47">
        <f t="shared" si="273"/>
        <v>2240</v>
      </c>
      <c r="AB375" s="47">
        <f t="shared" si="274"/>
        <v>960</v>
      </c>
      <c r="AC375" s="32" t="s">
        <v>828</v>
      </c>
      <c r="AD375" s="32" t="s">
        <v>2311</v>
      </c>
    </row>
    <row r="376" spans="2:30" ht="56">
      <c r="B376" s="79">
        <f t="shared" si="287"/>
        <v>370</v>
      </c>
      <c r="C376" s="55" t="s">
        <v>357</v>
      </c>
      <c r="D376" s="35" t="s">
        <v>20</v>
      </c>
      <c r="E376" s="45" t="s">
        <v>1707</v>
      </c>
      <c r="F376" s="46">
        <v>3200</v>
      </c>
      <c r="G376" s="47">
        <f t="shared" si="292"/>
        <v>320</v>
      </c>
      <c r="H376" s="47">
        <f t="shared" si="270"/>
        <v>320</v>
      </c>
      <c r="I376" s="47">
        <f t="shared" si="304"/>
        <v>320</v>
      </c>
      <c r="J376" s="47">
        <f t="shared" si="305"/>
        <v>320</v>
      </c>
      <c r="K376" s="47">
        <f t="shared" si="306"/>
        <v>320</v>
      </c>
      <c r="L376" s="47">
        <v>320</v>
      </c>
      <c r="M376" s="47">
        <f t="shared" si="271"/>
        <v>1920</v>
      </c>
      <c r="N376" s="47">
        <f t="shared" si="291"/>
        <v>26.666666666666668</v>
      </c>
      <c r="O376" s="47">
        <f t="shared" si="293"/>
        <v>26.666666666666668</v>
      </c>
      <c r="P376" s="47">
        <f t="shared" si="294"/>
        <v>26.666666666666668</v>
      </c>
      <c r="Q376" s="47">
        <f t="shared" si="295"/>
        <v>26.666666666666668</v>
      </c>
      <c r="R376" s="47">
        <f t="shared" si="296"/>
        <v>26.666666666666668</v>
      </c>
      <c r="S376" s="47">
        <f t="shared" si="297"/>
        <v>26.666666666666668</v>
      </c>
      <c r="T376" s="47">
        <f t="shared" si="298"/>
        <v>26.666666666666668</v>
      </c>
      <c r="U376" s="47">
        <f t="shared" si="299"/>
        <v>26.666666666666668</v>
      </c>
      <c r="V376" s="47">
        <f t="shared" si="300"/>
        <v>26.666666666666668</v>
      </c>
      <c r="W376" s="47">
        <f t="shared" si="301"/>
        <v>26.666666666666668</v>
      </c>
      <c r="X376" s="47">
        <f t="shared" si="302"/>
        <v>26.666666666666668</v>
      </c>
      <c r="Y376" s="47">
        <f t="shared" si="303"/>
        <v>26.666666666666668</v>
      </c>
      <c r="Z376" s="47">
        <f t="shared" si="272"/>
        <v>320</v>
      </c>
      <c r="AA376" s="47">
        <f t="shared" si="273"/>
        <v>2240</v>
      </c>
      <c r="AB376" s="47">
        <f t="shared" si="274"/>
        <v>960</v>
      </c>
      <c r="AC376" s="32" t="s">
        <v>829</v>
      </c>
      <c r="AD376" s="32" t="s">
        <v>2368</v>
      </c>
    </row>
    <row r="377" spans="2:30" ht="42">
      <c r="B377" s="79">
        <f t="shared" si="287"/>
        <v>371</v>
      </c>
      <c r="C377" s="55" t="s">
        <v>356</v>
      </c>
      <c r="D377" s="35" t="s">
        <v>20</v>
      </c>
      <c r="E377" s="45" t="s">
        <v>1707</v>
      </c>
      <c r="F377" s="46">
        <v>2600</v>
      </c>
      <c r="G377" s="47">
        <f t="shared" si="292"/>
        <v>260</v>
      </c>
      <c r="H377" s="47">
        <f t="shared" si="270"/>
        <v>260</v>
      </c>
      <c r="I377" s="47">
        <f t="shared" si="304"/>
        <v>260</v>
      </c>
      <c r="J377" s="47">
        <f t="shared" si="305"/>
        <v>260</v>
      </c>
      <c r="K377" s="47">
        <f t="shared" si="306"/>
        <v>260</v>
      </c>
      <c r="L377" s="47">
        <v>259.99999999999994</v>
      </c>
      <c r="M377" s="47">
        <f t="shared" si="271"/>
        <v>1560</v>
      </c>
      <c r="N377" s="47">
        <f t="shared" si="291"/>
        <v>21.666666666666668</v>
      </c>
      <c r="O377" s="47">
        <f t="shared" si="293"/>
        <v>21.666666666666668</v>
      </c>
      <c r="P377" s="47">
        <f t="shared" si="294"/>
        <v>21.666666666666668</v>
      </c>
      <c r="Q377" s="47">
        <f t="shared" si="295"/>
        <v>21.666666666666668</v>
      </c>
      <c r="R377" s="47">
        <f t="shared" si="296"/>
        <v>21.666666666666668</v>
      </c>
      <c r="S377" s="47">
        <f t="shared" si="297"/>
        <v>21.666666666666668</v>
      </c>
      <c r="T377" s="47">
        <f t="shared" si="298"/>
        <v>21.666666666666668</v>
      </c>
      <c r="U377" s="47">
        <f t="shared" si="299"/>
        <v>21.666666666666668</v>
      </c>
      <c r="V377" s="47">
        <f t="shared" si="300"/>
        <v>21.666666666666668</v>
      </c>
      <c r="W377" s="47">
        <f t="shared" si="301"/>
        <v>21.666666666666668</v>
      </c>
      <c r="X377" s="47">
        <f t="shared" si="302"/>
        <v>21.666666666666668</v>
      </c>
      <c r="Y377" s="47">
        <f t="shared" si="303"/>
        <v>21.666666666666668</v>
      </c>
      <c r="Z377" s="47">
        <f t="shared" si="272"/>
        <v>259.99999999999994</v>
      </c>
      <c r="AA377" s="47">
        <f t="shared" si="273"/>
        <v>1820</v>
      </c>
      <c r="AB377" s="47">
        <f t="shared" si="274"/>
        <v>780</v>
      </c>
      <c r="AC377" s="32" t="s">
        <v>830</v>
      </c>
      <c r="AD377" s="32" t="s">
        <v>2369</v>
      </c>
    </row>
    <row r="378" spans="2:30" ht="56">
      <c r="B378" s="79">
        <f t="shared" si="287"/>
        <v>372</v>
      </c>
      <c r="C378" s="55" t="s">
        <v>2502</v>
      </c>
      <c r="D378" s="35" t="s">
        <v>20</v>
      </c>
      <c r="E378" s="45" t="s">
        <v>1707</v>
      </c>
      <c r="F378" s="46">
        <v>3600</v>
      </c>
      <c r="G378" s="47">
        <f t="shared" si="292"/>
        <v>360</v>
      </c>
      <c r="H378" s="47">
        <f t="shared" ref="H378:H436" si="307">SUM(F378)*10/100</f>
        <v>360</v>
      </c>
      <c r="I378" s="47">
        <f t="shared" si="304"/>
        <v>360</v>
      </c>
      <c r="J378" s="47">
        <f t="shared" si="305"/>
        <v>360</v>
      </c>
      <c r="K378" s="47">
        <f t="shared" si="306"/>
        <v>360</v>
      </c>
      <c r="L378" s="47">
        <v>360</v>
      </c>
      <c r="M378" s="47">
        <f t="shared" si="271"/>
        <v>2160</v>
      </c>
      <c r="N378" s="47">
        <f t="shared" si="291"/>
        <v>30</v>
      </c>
      <c r="O378" s="47">
        <f t="shared" si="293"/>
        <v>30</v>
      </c>
      <c r="P378" s="47">
        <f t="shared" si="294"/>
        <v>30</v>
      </c>
      <c r="Q378" s="47">
        <f t="shared" si="295"/>
        <v>30</v>
      </c>
      <c r="R378" s="47">
        <f t="shared" si="296"/>
        <v>30</v>
      </c>
      <c r="S378" s="47">
        <f t="shared" si="297"/>
        <v>30</v>
      </c>
      <c r="T378" s="47">
        <f t="shared" si="298"/>
        <v>30</v>
      </c>
      <c r="U378" s="47">
        <f t="shared" si="299"/>
        <v>30</v>
      </c>
      <c r="V378" s="47">
        <f t="shared" si="300"/>
        <v>30</v>
      </c>
      <c r="W378" s="47">
        <f t="shared" si="301"/>
        <v>30</v>
      </c>
      <c r="X378" s="47">
        <f t="shared" si="302"/>
        <v>30</v>
      </c>
      <c r="Y378" s="47">
        <f t="shared" si="303"/>
        <v>30</v>
      </c>
      <c r="Z378" s="47">
        <f t="shared" si="272"/>
        <v>360</v>
      </c>
      <c r="AA378" s="47">
        <f t="shared" si="273"/>
        <v>2520</v>
      </c>
      <c r="AB378" s="47">
        <f t="shared" si="274"/>
        <v>1080</v>
      </c>
      <c r="AC378" s="32" t="s">
        <v>831</v>
      </c>
      <c r="AD378" s="32" t="s">
        <v>2489</v>
      </c>
    </row>
    <row r="379" spans="2:30" ht="56">
      <c r="B379" s="79">
        <f t="shared" si="287"/>
        <v>373</v>
      </c>
      <c r="C379" s="55" t="s">
        <v>1824</v>
      </c>
      <c r="D379" s="35" t="s">
        <v>20</v>
      </c>
      <c r="E379" s="45" t="s">
        <v>1705</v>
      </c>
      <c r="F379" s="46">
        <v>900</v>
      </c>
      <c r="G379" s="47">
        <f t="shared" si="292"/>
        <v>90</v>
      </c>
      <c r="H379" s="47">
        <f t="shared" si="307"/>
        <v>90</v>
      </c>
      <c r="I379" s="47">
        <f t="shared" si="304"/>
        <v>90</v>
      </c>
      <c r="J379" s="47">
        <f t="shared" si="305"/>
        <v>90</v>
      </c>
      <c r="K379" s="47">
        <f t="shared" si="306"/>
        <v>90</v>
      </c>
      <c r="L379" s="47">
        <v>90</v>
      </c>
      <c r="M379" s="47">
        <f t="shared" si="271"/>
        <v>540</v>
      </c>
      <c r="N379" s="47">
        <f t="shared" si="291"/>
        <v>7.5</v>
      </c>
      <c r="O379" s="47">
        <f t="shared" si="293"/>
        <v>7.5</v>
      </c>
      <c r="P379" s="47">
        <f t="shared" si="294"/>
        <v>7.5</v>
      </c>
      <c r="Q379" s="47">
        <f t="shared" si="295"/>
        <v>7.5</v>
      </c>
      <c r="R379" s="47">
        <f t="shared" si="296"/>
        <v>7.5</v>
      </c>
      <c r="S379" s="47">
        <f t="shared" si="297"/>
        <v>7.5</v>
      </c>
      <c r="T379" s="47">
        <f t="shared" si="298"/>
        <v>7.5</v>
      </c>
      <c r="U379" s="47">
        <f t="shared" si="299"/>
        <v>7.5</v>
      </c>
      <c r="V379" s="47">
        <f t="shared" si="300"/>
        <v>7.5</v>
      </c>
      <c r="W379" s="47">
        <f t="shared" si="301"/>
        <v>7.5</v>
      </c>
      <c r="X379" s="47">
        <f t="shared" si="302"/>
        <v>7.5</v>
      </c>
      <c r="Y379" s="47">
        <f t="shared" si="303"/>
        <v>7.5</v>
      </c>
      <c r="Z379" s="47">
        <f t="shared" si="272"/>
        <v>90</v>
      </c>
      <c r="AA379" s="47">
        <f t="shared" si="273"/>
        <v>630</v>
      </c>
      <c r="AB379" s="47">
        <f t="shared" si="274"/>
        <v>270</v>
      </c>
      <c r="AC379" s="32" t="s">
        <v>832</v>
      </c>
      <c r="AD379" s="32" t="s">
        <v>2329</v>
      </c>
    </row>
    <row r="380" spans="2:30" ht="56">
      <c r="B380" s="79">
        <f t="shared" si="287"/>
        <v>374</v>
      </c>
      <c r="C380" s="55" t="s">
        <v>1825</v>
      </c>
      <c r="D380" s="35" t="s">
        <v>20</v>
      </c>
      <c r="E380" s="45" t="s">
        <v>1707</v>
      </c>
      <c r="F380" s="46">
        <v>2900</v>
      </c>
      <c r="G380" s="47">
        <f t="shared" si="292"/>
        <v>290</v>
      </c>
      <c r="H380" s="47">
        <f t="shared" si="307"/>
        <v>290</v>
      </c>
      <c r="I380" s="47">
        <f t="shared" si="304"/>
        <v>290</v>
      </c>
      <c r="J380" s="47">
        <f t="shared" si="305"/>
        <v>290</v>
      </c>
      <c r="K380" s="47">
        <f t="shared" si="306"/>
        <v>290</v>
      </c>
      <c r="L380" s="47">
        <v>290</v>
      </c>
      <c r="M380" s="47">
        <f t="shared" si="271"/>
        <v>1740</v>
      </c>
      <c r="N380" s="47">
        <f t="shared" si="291"/>
        <v>24.166666666666668</v>
      </c>
      <c r="O380" s="47">
        <f t="shared" si="293"/>
        <v>24.166666666666668</v>
      </c>
      <c r="P380" s="47">
        <f t="shared" si="294"/>
        <v>24.166666666666668</v>
      </c>
      <c r="Q380" s="47">
        <f t="shared" si="295"/>
        <v>24.166666666666668</v>
      </c>
      <c r="R380" s="47">
        <f t="shared" si="296"/>
        <v>24.166666666666668</v>
      </c>
      <c r="S380" s="47">
        <f t="shared" si="297"/>
        <v>24.166666666666668</v>
      </c>
      <c r="T380" s="47">
        <f t="shared" si="298"/>
        <v>24.166666666666668</v>
      </c>
      <c r="U380" s="47">
        <f t="shared" si="299"/>
        <v>24.166666666666668</v>
      </c>
      <c r="V380" s="47">
        <f t="shared" si="300"/>
        <v>24.166666666666668</v>
      </c>
      <c r="W380" s="47">
        <f t="shared" si="301"/>
        <v>24.166666666666668</v>
      </c>
      <c r="X380" s="47">
        <f t="shared" si="302"/>
        <v>24.166666666666668</v>
      </c>
      <c r="Y380" s="47">
        <f t="shared" si="303"/>
        <v>24.166666666666668</v>
      </c>
      <c r="Z380" s="47">
        <f t="shared" si="272"/>
        <v>290</v>
      </c>
      <c r="AA380" s="47">
        <f t="shared" si="273"/>
        <v>2030</v>
      </c>
      <c r="AB380" s="47">
        <f t="shared" si="274"/>
        <v>870</v>
      </c>
      <c r="AC380" s="32" t="s">
        <v>833</v>
      </c>
      <c r="AD380" s="32" t="s">
        <v>2298</v>
      </c>
    </row>
    <row r="381" spans="2:30" ht="42">
      <c r="B381" s="79">
        <f t="shared" si="287"/>
        <v>375</v>
      </c>
      <c r="C381" s="55" t="s">
        <v>284</v>
      </c>
      <c r="D381" s="35" t="s">
        <v>20</v>
      </c>
      <c r="E381" s="45" t="s">
        <v>1708</v>
      </c>
      <c r="F381" s="46">
        <v>900</v>
      </c>
      <c r="G381" s="47">
        <f t="shared" si="292"/>
        <v>90</v>
      </c>
      <c r="H381" s="47">
        <f t="shared" si="307"/>
        <v>90</v>
      </c>
      <c r="I381" s="47">
        <f t="shared" si="304"/>
        <v>90</v>
      </c>
      <c r="J381" s="47">
        <f t="shared" si="305"/>
        <v>90</v>
      </c>
      <c r="K381" s="47">
        <f t="shared" si="306"/>
        <v>90</v>
      </c>
      <c r="L381" s="47">
        <v>90</v>
      </c>
      <c r="M381" s="47">
        <f t="shared" si="271"/>
        <v>540</v>
      </c>
      <c r="N381" s="47">
        <f t="shared" si="291"/>
        <v>7.5</v>
      </c>
      <c r="O381" s="47">
        <f t="shared" si="293"/>
        <v>7.5</v>
      </c>
      <c r="P381" s="47">
        <f t="shared" si="294"/>
        <v>7.5</v>
      </c>
      <c r="Q381" s="47">
        <f t="shared" si="295"/>
        <v>7.5</v>
      </c>
      <c r="R381" s="47">
        <f t="shared" si="296"/>
        <v>7.5</v>
      </c>
      <c r="S381" s="47">
        <f t="shared" si="297"/>
        <v>7.5</v>
      </c>
      <c r="T381" s="47">
        <f t="shared" si="298"/>
        <v>7.5</v>
      </c>
      <c r="U381" s="47">
        <f t="shared" si="299"/>
        <v>7.5</v>
      </c>
      <c r="V381" s="47">
        <f t="shared" si="300"/>
        <v>7.5</v>
      </c>
      <c r="W381" s="47">
        <f t="shared" si="301"/>
        <v>7.5</v>
      </c>
      <c r="X381" s="47">
        <f t="shared" si="302"/>
        <v>7.5</v>
      </c>
      <c r="Y381" s="47">
        <f t="shared" si="303"/>
        <v>7.5</v>
      </c>
      <c r="Z381" s="47">
        <f t="shared" si="272"/>
        <v>90</v>
      </c>
      <c r="AA381" s="47">
        <f t="shared" si="273"/>
        <v>630</v>
      </c>
      <c r="AB381" s="47">
        <f t="shared" si="274"/>
        <v>270</v>
      </c>
      <c r="AC381" s="32" t="s">
        <v>834</v>
      </c>
      <c r="AD381" s="32" t="s">
        <v>2269</v>
      </c>
    </row>
    <row r="382" spans="2:30" ht="56">
      <c r="B382" s="79">
        <f t="shared" si="287"/>
        <v>376</v>
      </c>
      <c r="C382" s="55" t="s">
        <v>283</v>
      </c>
      <c r="D382" s="35" t="s">
        <v>20</v>
      </c>
      <c r="E382" s="45" t="s">
        <v>1708</v>
      </c>
      <c r="F382" s="46">
        <v>3200</v>
      </c>
      <c r="G382" s="47">
        <f t="shared" si="292"/>
        <v>320</v>
      </c>
      <c r="H382" s="47">
        <f t="shared" si="307"/>
        <v>320</v>
      </c>
      <c r="I382" s="47">
        <f t="shared" si="304"/>
        <v>320</v>
      </c>
      <c r="J382" s="47">
        <f t="shared" si="305"/>
        <v>320</v>
      </c>
      <c r="K382" s="47">
        <f t="shared" si="306"/>
        <v>320</v>
      </c>
      <c r="L382" s="47">
        <v>320</v>
      </c>
      <c r="M382" s="47">
        <f t="shared" si="271"/>
        <v>1920</v>
      </c>
      <c r="N382" s="47">
        <f t="shared" si="291"/>
        <v>26.666666666666668</v>
      </c>
      <c r="O382" s="47">
        <f t="shared" si="293"/>
        <v>26.666666666666668</v>
      </c>
      <c r="P382" s="47">
        <f t="shared" si="294"/>
        <v>26.666666666666668</v>
      </c>
      <c r="Q382" s="47">
        <f t="shared" si="295"/>
        <v>26.666666666666668</v>
      </c>
      <c r="R382" s="47">
        <f t="shared" si="296"/>
        <v>26.666666666666668</v>
      </c>
      <c r="S382" s="47">
        <f t="shared" si="297"/>
        <v>26.666666666666668</v>
      </c>
      <c r="T382" s="47">
        <f t="shared" si="298"/>
        <v>26.666666666666668</v>
      </c>
      <c r="U382" s="47">
        <f t="shared" si="299"/>
        <v>26.666666666666668</v>
      </c>
      <c r="V382" s="47">
        <f t="shared" si="300"/>
        <v>26.666666666666668</v>
      </c>
      <c r="W382" s="47">
        <f t="shared" si="301"/>
        <v>26.666666666666668</v>
      </c>
      <c r="X382" s="47">
        <f t="shared" si="302"/>
        <v>26.666666666666668</v>
      </c>
      <c r="Y382" s="47">
        <f t="shared" si="303"/>
        <v>26.666666666666668</v>
      </c>
      <c r="Z382" s="47">
        <f t="shared" si="272"/>
        <v>320</v>
      </c>
      <c r="AA382" s="47">
        <f t="shared" si="273"/>
        <v>2240</v>
      </c>
      <c r="AB382" s="47">
        <f t="shared" si="274"/>
        <v>960</v>
      </c>
      <c r="AC382" s="32" t="s">
        <v>835</v>
      </c>
      <c r="AD382" s="32" t="s">
        <v>2484</v>
      </c>
    </row>
    <row r="383" spans="2:30" ht="56">
      <c r="B383" s="79">
        <f t="shared" si="287"/>
        <v>377</v>
      </c>
      <c r="C383" s="55" t="s">
        <v>282</v>
      </c>
      <c r="D383" s="35" t="s">
        <v>20</v>
      </c>
      <c r="E383" s="45" t="s">
        <v>1708</v>
      </c>
      <c r="F383" s="46">
        <v>900</v>
      </c>
      <c r="G383" s="47">
        <f t="shared" si="292"/>
        <v>90</v>
      </c>
      <c r="H383" s="47">
        <f t="shared" si="307"/>
        <v>90</v>
      </c>
      <c r="I383" s="47">
        <f t="shared" si="304"/>
        <v>90</v>
      </c>
      <c r="J383" s="47">
        <f t="shared" si="305"/>
        <v>90</v>
      </c>
      <c r="K383" s="47">
        <f t="shared" si="306"/>
        <v>90</v>
      </c>
      <c r="L383" s="47">
        <v>90</v>
      </c>
      <c r="M383" s="47">
        <f t="shared" si="271"/>
        <v>540</v>
      </c>
      <c r="N383" s="47">
        <f t="shared" si="291"/>
        <v>7.5</v>
      </c>
      <c r="O383" s="47">
        <f t="shared" si="293"/>
        <v>7.5</v>
      </c>
      <c r="P383" s="47">
        <f t="shared" si="294"/>
        <v>7.5</v>
      </c>
      <c r="Q383" s="47">
        <f t="shared" si="295"/>
        <v>7.5</v>
      </c>
      <c r="R383" s="47">
        <f t="shared" si="296"/>
        <v>7.5</v>
      </c>
      <c r="S383" s="47">
        <f t="shared" si="297"/>
        <v>7.5</v>
      </c>
      <c r="T383" s="47">
        <f t="shared" si="298"/>
        <v>7.5</v>
      </c>
      <c r="U383" s="47">
        <f t="shared" si="299"/>
        <v>7.5</v>
      </c>
      <c r="V383" s="47">
        <f t="shared" si="300"/>
        <v>7.5</v>
      </c>
      <c r="W383" s="47">
        <f t="shared" si="301"/>
        <v>7.5</v>
      </c>
      <c r="X383" s="47">
        <f t="shared" si="302"/>
        <v>7.5</v>
      </c>
      <c r="Y383" s="47">
        <f t="shared" si="303"/>
        <v>7.5</v>
      </c>
      <c r="Z383" s="47">
        <f t="shared" si="272"/>
        <v>90</v>
      </c>
      <c r="AA383" s="47">
        <f t="shared" si="273"/>
        <v>630</v>
      </c>
      <c r="AB383" s="47">
        <f t="shared" si="274"/>
        <v>270</v>
      </c>
      <c r="AC383" s="32" t="s">
        <v>836</v>
      </c>
      <c r="AD383" s="32" t="s">
        <v>2611</v>
      </c>
    </row>
    <row r="384" spans="2:30" ht="56">
      <c r="B384" s="79">
        <f t="shared" si="287"/>
        <v>378</v>
      </c>
      <c r="C384" s="55" t="s">
        <v>281</v>
      </c>
      <c r="D384" s="35" t="s">
        <v>20</v>
      </c>
      <c r="E384" s="45" t="s">
        <v>1708</v>
      </c>
      <c r="F384" s="46">
        <v>3900</v>
      </c>
      <c r="G384" s="47">
        <f t="shared" si="292"/>
        <v>390</v>
      </c>
      <c r="H384" s="47">
        <f t="shared" si="307"/>
        <v>390</v>
      </c>
      <c r="I384" s="47">
        <f t="shared" si="304"/>
        <v>390</v>
      </c>
      <c r="J384" s="47">
        <f t="shared" si="305"/>
        <v>390</v>
      </c>
      <c r="K384" s="47">
        <f t="shared" si="306"/>
        <v>390</v>
      </c>
      <c r="L384" s="47">
        <v>390</v>
      </c>
      <c r="M384" s="47">
        <f t="shared" ref="M384:M448" si="308">SUM(G384:L384)</f>
        <v>2340</v>
      </c>
      <c r="N384" s="47">
        <f t="shared" si="291"/>
        <v>32.5</v>
      </c>
      <c r="O384" s="47">
        <f t="shared" si="293"/>
        <v>32.5</v>
      </c>
      <c r="P384" s="47">
        <f t="shared" si="294"/>
        <v>32.5</v>
      </c>
      <c r="Q384" s="47">
        <f t="shared" si="295"/>
        <v>32.5</v>
      </c>
      <c r="R384" s="47">
        <f t="shared" si="296"/>
        <v>32.5</v>
      </c>
      <c r="S384" s="47">
        <f t="shared" si="297"/>
        <v>32.5</v>
      </c>
      <c r="T384" s="47">
        <f t="shared" si="298"/>
        <v>32.5</v>
      </c>
      <c r="U384" s="47">
        <f t="shared" si="299"/>
        <v>32.5</v>
      </c>
      <c r="V384" s="47">
        <f t="shared" si="300"/>
        <v>32.5</v>
      </c>
      <c r="W384" s="47">
        <f t="shared" si="301"/>
        <v>32.5</v>
      </c>
      <c r="X384" s="47">
        <f t="shared" si="302"/>
        <v>32.5</v>
      </c>
      <c r="Y384" s="47">
        <f t="shared" si="303"/>
        <v>32.5</v>
      </c>
      <c r="Z384" s="47">
        <f t="shared" ref="Z384:Z448" si="309">SUM(N384:Y384)</f>
        <v>390</v>
      </c>
      <c r="AA384" s="47">
        <f t="shared" ref="AA384:AA448" si="310">SUM(M384+Z384)</f>
        <v>2730</v>
      </c>
      <c r="AB384" s="47">
        <f t="shared" ref="AB384:AB448" si="311">SUM(F384-AA384)</f>
        <v>1170</v>
      </c>
      <c r="AC384" s="32" t="s">
        <v>837</v>
      </c>
      <c r="AD384" s="32" t="s">
        <v>2281</v>
      </c>
    </row>
    <row r="385" spans="2:30" ht="56">
      <c r="B385" s="79">
        <f t="shared" si="287"/>
        <v>379</v>
      </c>
      <c r="C385" s="55" t="s">
        <v>280</v>
      </c>
      <c r="D385" s="35" t="s">
        <v>20</v>
      </c>
      <c r="E385" s="45" t="s">
        <v>1708</v>
      </c>
      <c r="F385" s="46">
        <v>3900</v>
      </c>
      <c r="G385" s="47">
        <f t="shared" si="292"/>
        <v>390</v>
      </c>
      <c r="H385" s="47">
        <f t="shared" si="307"/>
        <v>390</v>
      </c>
      <c r="I385" s="47">
        <f t="shared" si="304"/>
        <v>390</v>
      </c>
      <c r="J385" s="47">
        <f t="shared" si="305"/>
        <v>390</v>
      </c>
      <c r="K385" s="47">
        <f t="shared" si="306"/>
        <v>390</v>
      </c>
      <c r="L385" s="47">
        <v>390</v>
      </c>
      <c r="M385" s="47">
        <f t="shared" si="308"/>
        <v>2340</v>
      </c>
      <c r="N385" s="47">
        <f t="shared" si="291"/>
        <v>32.5</v>
      </c>
      <c r="O385" s="47">
        <f t="shared" si="293"/>
        <v>32.5</v>
      </c>
      <c r="P385" s="47">
        <f t="shared" si="294"/>
        <v>32.5</v>
      </c>
      <c r="Q385" s="47">
        <f t="shared" si="295"/>
        <v>32.5</v>
      </c>
      <c r="R385" s="47">
        <f t="shared" si="296"/>
        <v>32.5</v>
      </c>
      <c r="S385" s="47">
        <f t="shared" si="297"/>
        <v>32.5</v>
      </c>
      <c r="T385" s="47">
        <f t="shared" si="298"/>
        <v>32.5</v>
      </c>
      <c r="U385" s="47">
        <f t="shared" si="299"/>
        <v>32.5</v>
      </c>
      <c r="V385" s="47">
        <f t="shared" si="300"/>
        <v>32.5</v>
      </c>
      <c r="W385" s="47">
        <f t="shared" si="301"/>
        <v>32.5</v>
      </c>
      <c r="X385" s="47">
        <f t="shared" si="302"/>
        <v>32.5</v>
      </c>
      <c r="Y385" s="47">
        <f t="shared" si="303"/>
        <v>32.5</v>
      </c>
      <c r="Z385" s="47">
        <f t="shared" si="309"/>
        <v>390</v>
      </c>
      <c r="AA385" s="47">
        <f t="shared" si="310"/>
        <v>2730</v>
      </c>
      <c r="AB385" s="47">
        <f t="shared" si="311"/>
        <v>1170</v>
      </c>
      <c r="AC385" s="32" t="s">
        <v>838</v>
      </c>
      <c r="AD385" s="32" t="s">
        <v>2269</v>
      </c>
    </row>
    <row r="386" spans="2:30" ht="56">
      <c r="B386" s="79">
        <f t="shared" si="287"/>
        <v>380</v>
      </c>
      <c r="C386" s="55" t="s">
        <v>279</v>
      </c>
      <c r="D386" s="35" t="s">
        <v>20</v>
      </c>
      <c r="E386" s="45" t="s">
        <v>1708</v>
      </c>
      <c r="F386" s="46">
        <v>2600</v>
      </c>
      <c r="G386" s="47">
        <f t="shared" si="292"/>
        <v>260</v>
      </c>
      <c r="H386" s="47">
        <f t="shared" si="307"/>
        <v>260</v>
      </c>
      <c r="I386" s="47">
        <f t="shared" si="304"/>
        <v>260</v>
      </c>
      <c r="J386" s="47">
        <f t="shared" si="305"/>
        <v>260</v>
      </c>
      <c r="K386" s="47">
        <f t="shared" si="306"/>
        <v>260</v>
      </c>
      <c r="L386" s="47">
        <v>259.99999999999994</v>
      </c>
      <c r="M386" s="47">
        <f t="shared" si="308"/>
        <v>1560</v>
      </c>
      <c r="N386" s="47">
        <f t="shared" si="291"/>
        <v>21.666666666666668</v>
      </c>
      <c r="O386" s="47">
        <f t="shared" si="293"/>
        <v>21.666666666666668</v>
      </c>
      <c r="P386" s="47">
        <f t="shared" si="294"/>
        <v>21.666666666666668</v>
      </c>
      <c r="Q386" s="47">
        <f t="shared" si="295"/>
        <v>21.666666666666668</v>
      </c>
      <c r="R386" s="47">
        <f t="shared" si="296"/>
        <v>21.666666666666668</v>
      </c>
      <c r="S386" s="47">
        <f t="shared" si="297"/>
        <v>21.666666666666668</v>
      </c>
      <c r="T386" s="47">
        <f t="shared" si="298"/>
        <v>21.666666666666668</v>
      </c>
      <c r="U386" s="47">
        <f t="shared" si="299"/>
        <v>21.666666666666668</v>
      </c>
      <c r="V386" s="47">
        <f t="shared" si="300"/>
        <v>21.666666666666668</v>
      </c>
      <c r="W386" s="47">
        <f t="shared" si="301"/>
        <v>21.666666666666668</v>
      </c>
      <c r="X386" s="47">
        <f t="shared" si="302"/>
        <v>21.666666666666668</v>
      </c>
      <c r="Y386" s="47">
        <f t="shared" si="303"/>
        <v>21.666666666666668</v>
      </c>
      <c r="Z386" s="47">
        <f t="shared" si="309"/>
        <v>259.99999999999994</v>
      </c>
      <c r="AA386" s="47">
        <f t="shared" si="310"/>
        <v>1820</v>
      </c>
      <c r="AB386" s="47">
        <f t="shared" si="311"/>
        <v>780</v>
      </c>
      <c r="AC386" s="32" t="s">
        <v>839</v>
      </c>
      <c r="AD386" s="32" t="s">
        <v>2324</v>
      </c>
    </row>
    <row r="387" spans="2:30" ht="56">
      <c r="B387" s="79">
        <f t="shared" si="287"/>
        <v>381</v>
      </c>
      <c r="C387" s="55" t="s">
        <v>278</v>
      </c>
      <c r="D387" s="35" t="s">
        <v>20</v>
      </c>
      <c r="E387" s="45" t="s">
        <v>1708</v>
      </c>
      <c r="F387" s="46">
        <v>2900</v>
      </c>
      <c r="G387" s="47">
        <f t="shared" si="292"/>
        <v>290</v>
      </c>
      <c r="H387" s="47">
        <f t="shared" si="307"/>
        <v>290</v>
      </c>
      <c r="I387" s="47">
        <f t="shared" si="304"/>
        <v>290</v>
      </c>
      <c r="J387" s="47">
        <f t="shared" si="305"/>
        <v>290</v>
      </c>
      <c r="K387" s="47">
        <f t="shared" si="306"/>
        <v>290</v>
      </c>
      <c r="L387" s="47">
        <v>290</v>
      </c>
      <c r="M387" s="47">
        <f t="shared" si="308"/>
        <v>1740</v>
      </c>
      <c r="N387" s="47">
        <f t="shared" si="291"/>
        <v>24.166666666666668</v>
      </c>
      <c r="O387" s="47">
        <f t="shared" si="293"/>
        <v>24.166666666666668</v>
      </c>
      <c r="P387" s="47">
        <f t="shared" si="294"/>
        <v>24.166666666666668</v>
      </c>
      <c r="Q387" s="47">
        <f t="shared" si="295"/>
        <v>24.166666666666668</v>
      </c>
      <c r="R387" s="47">
        <f t="shared" si="296"/>
        <v>24.166666666666668</v>
      </c>
      <c r="S387" s="47">
        <f t="shared" si="297"/>
        <v>24.166666666666668</v>
      </c>
      <c r="T387" s="47">
        <f t="shared" si="298"/>
        <v>24.166666666666668</v>
      </c>
      <c r="U387" s="47">
        <f t="shared" si="299"/>
        <v>24.166666666666668</v>
      </c>
      <c r="V387" s="47">
        <f t="shared" si="300"/>
        <v>24.166666666666668</v>
      </c>
      <c r="W387" s="47">
        <f t="shared" si="301"/>
        <v>24.166666666666668</v>
      </c>
      <c r="X387" s="47">
        <f t="shared" si="302"/>
        <v>24.166666666666668</v>
      </c>
      <c r="Y387" s="47">
        <f t="shared" si="303"/>
        <v>24.166666666666668</v>
      </c>
      <c r="Z387" s="47">
        <f t="shared" si="309"/>
        <v>290</v>
      </c>
      <c r="AA387" s="47">
        <f t="shared" si="310"/>
        <v>2030</v>
      </c>
      <c r="AB387" s="47">
        <f t="shared" si="311"/>
        <v>870</v>
      </c>
      <c r="AC387" s="32" t="s">
        <v>840</v>
      </c>
      <c r="AD387" s="32" t="s">
        <v>2327</v>
      </c>
    </row>
    <row r="388" spans="2:30" ht="56">
      <c r="B388" s="79">
        <f t="shared" si="287"/>
        <v>382</v>
      </c>
      <c r="C388" s="55" t="s">
        <v>277</v>
      </c>
      <c r="D388" s="35" t="s">
        <v>20</v>
      </c>
      <c r="E388" s="45" t="s">
        <v>1708</v>
      </c>
      <c r="F388" s="46">
        <v>2900</v>
      </c>
      <c r="G388" s="47">
        <f t="shared" si="292"/>
        <v>290</v>
      </c>
      <c r="H388" s="47">
        <f t="shared" si="307"/>
        <v>290</v>
      </c>
      <c r="I388" s="47">
        <f t="shared" si="304"/>
        <v>290</v>
      </c>
      <c r="J388" s="47">
        <f t="shared" si="305"/>
        <v>290</v>
      </c>
      <c r="K388" s="47">
        <f t="shared" si="306"/>
        <v>290</v>
      </c>
      <c r="L388" s="47">
        <v>290</v>
      </c>
      <c r="M388" s="47">
        <f t="shared" si="308"/>
        <v>1740</v>
      </c>
      <c r="N388" s="47">
        <f t="shared" si="291"/>
        <v>24.166666666666668</v>
      </c>
      <c r="O388" s="47">
        <f t="shared" si="293"/>
        <v>24.166666666666668</v>
      </c>
      <c r="P388" s="47">
        <f t="shared" si="294"/>
        <v>24.166666666666668</v>
      </c>
      <c r="Q388" s="47">
        <f t="shared" si="295"/>
        <v>24.166666666666668</v>
      </c>
      <c r="R388" s="47">
        <f t="shared" si="296"/>
        <v>24.166666666666668</v>
      </c>
      <c r="S388" s="47">
        <f t="shared" si="297"/>
        <v>24.166666666666668</v>
      </c>
      <c r="T388" s="47">
        <f t="shared" si="298"/>
        <v>24.166666666666668</v>
      </c>
      <c r="U388" s="47">
        <f t="shared" si="299"/>
        <v>24.166666666666668</v>
      </c>
      <c r="V388" s="47">
        <f t="shared" si="300"/>
        <v>24.166666666666668</v>
      </c>
      <c r="W388" s="47">
        <f t="shared" si="301"/>
        <v>24.166666666666668</v>
      </c>
      <c r="X388" s="47">
        <f t="shared" si="302"/>
        <v>24.166666666666668</v>
      </c>
      <c r="Y388" s="47">
        <f t="shared" si="303"/>
        <v>24.166666666666668</v>
      </c>
      <c r="Z388" s="47">
        <f t="shared" si="309"/>
        <v>290</v>
      </c>
      <c r="AA388" s="47">
        <f t="shared" si="310"/>
        <v>2030</v>
      </c>
      <c r="AB388" s="47">
        <f t="shared" si="311"/>
        <v>870</v>
      </c>
      <c r="AC388" s="32" t="s">
        <v>841</v>
      </c>
      <c r="AD388" s="32" t="s">
        <v>2522</v>
      </c>
    </row>
    <row r="389" spans="2:30" ht="56">
      <c r="B389" s="79">
        <f t="shared" si="287"/>
        <v>383</v>
      </c>
      <c r="C389" s="55" t="s">
        <v>1826</v>
      </c>
      <c r="D389" s="35" t="s">
        <v>20</v>
      </c>
      <c r="E389" s="45" t="s">
        <v>1707</v>
      </c>
      <c r="F389" s="46">
        <v>3900</v>
      </c>
      <c r="G389" s="47">
        <f t="shared" si="292"/>
        <v>390</v>
      </c>
      <c r="H389" s="47">
        <f t="shared" si="307"/>
        <v>390</v>
      </c>
      <c r="I389" s="47">
        <f t="shared" si="304"/>
        <v>390</v>
      </c>
      <c r="J389" s="47">
        <f t="shared" si="305"/>
        <v>390</v>
      </c>
      <c r="K389" s="47">
        <f t="shared" si="306"/>
        <v>390</v>
      </c>
      <c r="L389" s="47">
        <v>390</v>
      </c>
      <c r="M389" s="47">
        <f t="shared" si="308"/>
        <v>2340</v>
      </c>
      <c r="N389" s="47">
        <f t="shared" si="291"/>
        <v>32.5</v>
      </c>
      <c r="O389" s="47">
        <f t="shared" si="293"/>
        <v>32.5</v>
      </c>
      <c r="P389" s="47">
        <f t="shared" si="294"/>
        <v>32.5</v>
      </c>
      <c r="Q389" s="47">
        <f t="shared" si="295"/>
        <v>32.5</v>
      </c>
      <c r="R389" s="47">
        <f t="shared" si="296"/>
        <v>32.5</v>
      </c>
      <c r="S389" s="47">
        <f t="shared" si="297"/>
        <v>32.5</v>
      </c>
      <c r="T389" s="47">
        <f t="shared" si="298"/>
        <v>32.5</v>
      </c>
      <c r="U389" s="47">
        <f t="shared" si="299"/>
        <v>32.5</v>
      </c>
      <c r="V389" s="47">
        <f t="shared" si="300"/>
        <v>32.5</v>
      </c>
      <c r="W389" s="47">
        <f t="shared" si="301"/>
        <v>32.5</v>
      </c>
      <c r="X389" s="47">
        <f t="shared" si="302"/>
        <v>32.5</v>
      </c>
      <c r="Y389" s="47">
        <f t="shared" si="303"/>
        <v>32.5</v>
      </c>
      <c r="Z389" s="47">
        <f t="shared" si="309"/>
        <v>390</v>
      </c>
      <c r="AA389" s="47">
        <f t="shared" si="310"/>
        <v>2730</v>
      </c>
      <c r="AB389" s="47">
        <f t="shared" si="311"/>
        <v>1170</v>
      </c>
      <c r="AC389" s="32" t="s">
        <v>842</v>
      </c>
      <c r="AD389" s="32" t="s">
        <v>2305</v>
      </c>
    </row>
    <row r="390" spans="2:30" ht="56">
      <c r="B390" s="79">
        <f t="shared" si="287"/>
        <v>384</v>
      </c>
      <c r="C390" s="55" t="s">
        <v>2503</v>
      </c>
      <c r="D390" s="35" t="s">
        <v>20</v>
      </c>
      <c r="E390" s="45" t="s">
        <v>1707</v>
      </c>
      <c r="F390" s="46">
        <v>2900</v>
      </c>
      <c r="G390" s="47">
        <f t="shared" si="292"/>
        <v>290</v>
      </c>
      <c r="H390" s="47">
        <f t="shared" si="307"/>
        <v>290</v>
      </c>
      <c r="I390" s="47">
        <f t="shared" si="304"/>
        <v>290</v>
      </c>
      <c r="J390" s="47">
        <f t="shared" si="305"/>
        <v>290</v>
      </c>
      <c r="K390" s="47">
        <f t="shared" si="306"/>
        <v>290</v>
      </c>
      <c r="L390" s="47">
        <v>290</v>
      </c>
      <c r="M390" s="47">
        <f t="shared" si="308"/>
        <v>1740</v>
      </c>
      <c r="N390" s="47">
        <f t="shared" ref="N390:N421" si="312">SUM(F390*10%)/12</f>
        <v>24.166666666666668</v>
      </c>
      <c r="O390" s="47">
        <f t="shared" si="293"/>
        <v>24.166666666666668</v>
      </c>
      <c r="P390" s="47">
        <f t="shared" si="294"/>
        <v>24.166666666666668</v>
      </c>
      <c r="Q390" s="47">
        <f t="shared" si="295"/>
        <v>24.166666666666668</v>
      </c>
      <c r="R390" s="47">
        <f t="shared" si="296"/>
        <v>24.166666666666668</v>
      </c>
      <c r="S390" s="47">
        <f t="shared" si="297"/>
        <v>24.166666666666668</v>
      </c>
      <c r="T390" s="47">
        <f t="shared" si="298"/>
        <v>24.166666666666668</v>
      </c>
      <c r="U390" s="47">
        <f t="shared" si="299"/>
        <v>24.166666666666668</v>
      </c>
      <c r="V390" s="47">
        <f t="shared" si="300"/>
        <v>24.166666666666668</v>
      </c>
      <c r="W390" s="47">
        <f t="shared" si="301"/>
        <v>24.166666666666668</v>
      </c>
      <c r="X390" s="47">
        <f t="shared" si="302"/>
        <v>24.166666666666668</v>
      </c>
      <c r="Y390" s="47">
        <f t="shared" si="303"/>
        <v>24.166666666666668</v>
      </c>
      <c r="Z390" s="47">
        <f t="shared" si="309"/>
        <v>290</v>
      </c>
      <c r="AA390" s="47">
        <f t="shared" si="310"/>
        <v>2030</v>
      </c>
      <c r="AB390" s="47">
        <f t="shared" si="311"/>
        <v>870</v>
      </c>
      <c r="AC390" s="32" t="s">
        <v>843</v>
      </c>
      <c r="AD390" s="32" t="s">
        <v>2493</v>
      </c>
    </row>
    <row r="391" spans="2:30" ht="56">
      <c r="B391" s="79">
        <f t="shared" si="287"/>
        <v>385</v>
      </c>
      <c r="C391" s="55" t="s">
        <v>276</v>
      </c>
      <c r="D391" s="35" t="s">
        <v>20</v>
      </c>
      <c r="E391" s="45" t="s">
        <v>1708</v>
      </c>
      <c r="F391" s="46">
        <v>2900</v>
      </c>
      <c r="G391" s="47">
        <f t="shared" si="292"/>
        <v>290</v>
      </c>
      <c r="H391" s="47">
        <f t="shared" si="307"/>
        <v>290</v>
      </c>
      <c r="I391" s="47">
        <f t="shared" si="304"/>
        <v>290</v>
      </c>
      <c r="J391" s="47">
        <f t="shared" si="305"/>
        <v>290</v>
      </c>
      <c r="K391" s="47">
        <f t="shared" si="306"/>
        <v>290</v>
      </c>
      <c r="L391" s="47">
        <v>290</v>
      </c>
      <c r="M391" s="47">
        <f t="shared" si="308"/>
        <v>1740</v>
      </c>
      <c r="N391" s="47">
        <f t="shared" si="312"/>
        <v>24.166666666666668</v>
      </c>
      <c r="O391" s="47">
        <f t="shared" si="293"/>
        <v>24.166666666666668</v>
      </c>
      <c r="P391" s="47">
        <f t="shared" si="294"/>
        <v>24.166666666666668</v>
      </c>
      <c r="Q391" s="47">
        <f t="shared" si="295"/>
        <v>24.166666666666668</v>
      </c>
      <c r="R391" s="47">
        <f t="shared" si="296"/>
        <v>24.166666666666668</v>
      </c>
      <c r="S391" s="47">
        <f t="shared" si="297"/>
        <v>24.166666666666668</v>
      </c>
      <c r="T391" s="47">
        <f t="shared" si="298"/>
        <v>24.166666666666668</v>
      </c>
      <c r="U391" s="47">
        <f t="shared" si="299"/>
        <v>24.166666666666668</v>
      </c>
      <c r="V391" s="47">
        <f t="shared" si="300"/>
        <v>24.166666666666668</v>
      </c>
      <c r="W391" s="47">
        <f t="shared" si="301"/>
        <v>24.166666666666668</v>
      </c>
      <c r="X391" s="47">
        <f t="shared" si="302"/>
        <v>24.166666666666668</v>
      </c>
      <c r="Y391" s="47">
        <f t="shared" si="303"/>
        <v>24.166666666666668</v>
      </c>
      <c r="Z391" s="47">
        <f t="shared" si="309"/>
        <v>290</v>
      </c>
      <c r="AA391" s="47">
        <f t="shared" si="310"/>
        <v>2030</v>
      </c>
      <c r="AB391" s="47">
        <f t="shared" si="311"/>
        <v>870</v>
      </c>
      <c r="AC391" s="32" t="s">
        <v>844</v>
      </c>
      <c r="AD391" s="32" t="s">
        <v>2326</v>
      </c>
    </row>
    <row r="392" spans="2:30" ht="42">
      <c r="B392" s="79">
        <f t="shared" si="287"/>
        <v>386</v>
      </c>
      <c r="C392" s="55" t="s">
        <v>275</v>
      </c>
      <c r="D392" s="35" t="s">
        <v>20</v>
      </c>
      <c r="E392" s="45" t="s">
        <v>1708</v>
      </c>
      <c r="F392" s="46">
        <v>3900</v>
      </c>
      <c r="G392" s="47">
        <f t="shared" si="292"/>
        <v>390</v>
      </c>
      <c r="H392" s="47">
        <f t="shared" si="307"/>
        <v>390</v>
      </c>
      <c r="I392" s="47">
        <f t="shared" si="304"/>
        <v>390</v>
      </c>
      <c r="J392" s="47">
        <f t="shared" si="305"/>
        <v>390</v>
      </c>
      <c r="K392" s="47">
        <f t="shared" si="306"/>
        <v>390</v>
      </c>
      <c r="L392" s="47">
        <v>390</v>
      </c>
      <c r="M392" s="47">
        <f t="shared" si="308"/>
        <v>2340</v>
      </c>
      <c r="N392" s="47">
        <f t="shared" si="312"/>
        <v>32.5</v>
      </c>
      <c r="O392" s="47">
        <f t="shared" si="293"/>
        <v>32.5</v>
      </c>
      <c r="P392" s="47">
        <f t="shared" si="294"/>
        <v>32.5</v>
      </c>
      <c r="Q392" s="47">
        <f t="shared" si="295"/>
        <v>32.5</v>
      </c>
      <c r="R392" s="47">
        <f t="shared" si="296"/>
        <v>32.5</v>
      </c>
      <c r="S392" s="47">
        <f t="shared" si="297"/>
        <v>32.5</v>
      </c>
      <c r="T392" s="47">
        <f t="shared" si="298"/>
        <v>32.5</v>
      </c>
      <c r="U392" s="47">
        <f t="shared" si="299"/>
        <v>32.5</v>
      </c>
      <c r="V392" s="47">
        <f t="shared" si="300"/>
        <v>32.5</v>
      </c>
      <c r="W392" s="47">
        <f t="shared" si="301"/>
        <v>32.5</v>
      </c>
      <c r="X392" s="47">
        <f t="shared" si="302"/>
        <v>32.5</v>
      </c>
      <c r="Y392" s="47">
        <f t="shared" si="303"/>
        <v>32.5</v>
      </c>
      <c r="Z392" s="47">
        <f t="shared" si="309"/>
        <v>390</v>
      </c>
      <c r="AA392" s="47">
        <f t="shared" si="310"/>
        <v>2730</v>
      </c>
      <c r="AB392" s="47">
        <f t="shared" si="311"/>
        <v>1170</v>
      </c>
      <c r="AC392" s="32" t="s">
        <v>845</v>
      </c>
      <c r="AD392" s="32" t="s">
        <v>2277</v>
      </c>
    </row>
    <row r="393" spans="2:30" ht="42">
      <c r="B393" s="79">
        <f t="shared" si="287"/>
        <v>387</v>
      </c>
      <c r="C393" s="55" t="s">
        <v>274</v>
      </c>
      <c r="D393" s="35" t="s">
        <v>20</v>
      </c>
      <c r="E393" s="45" t="s">
        <v>1708</v>
      </c>
      <c r="F393" s="46">
        <v>2900</v>
      </c>
      <c r="G393" s="47">
        <f t="shared" si="292"/>
        <v>290</v>
      </c>
      <c r="H393" s="47">
        <f t="shared" si="307"/>
        <v>290</v>
      </c>
      <c r="I393" s="47">
        <f t="shared" si="304"/>
        <v>290</v>
      </c>
      <c r="J393" s="47">
        <f t="shared" si="305"/>
        <v>290</v>
      </c>
      <c r="K393" s="47">
        <f t="shared" si="306"/>
        <v>290</v>
      </c>
      <c r="L393" s="47">
        <v>290</v>
      </c>
      <c r="M393" s="47">
        <f t="shared" si="308"/>
        <v>1740</v>
      </c>
      <c r="N393" s="47">
        <f t="shared" si="312"/>
        <v>24.166666666666668</v>
      </c>
      <c r="O393" s="47">
        <f t="shared" si="293"/>
        <v>24.166666666666668</v>
      </c>
      <c r="P393" s="47">
        <f t="shared" si="294"/>
        <v>24.166666666666668</v>
      </c>
      <c r="Q393" s="47">
        <f t="shared" si="295"/>
        <v>24.166666666666668</v>
      </c>
      <c r="R393" s="47">
        <f t="shared" si="296"/>
        <v>24.166666666666668</v>
      </c>
      <c r="S393" s="47">
        <f t="shared" si="297"/>
        <v>24.166666666666668</v>
      </c>
      <c r="T393" s="47">
        <f t="shared" si="298"/>
        <v>24.166666666666668</v>
      </c>
      <c r="U393" s="47">
        <f t="shared" si="299"/>
        <v>24.166666666666668</v>
      </c>
      <c r="V393" s="47">
        <f t="shared" si="300"/>
        <v>24.166666666666668</v>
      </c>
      <c r="W393" s="47">
        <f t="shared" si="301"/>
        <v>24.166666666666668</v>
      </c>
      <c r="X393" s="47">
        <f t="shared" si="302"/>
        <v>24.166666666666668</v>
      </c>
      <c r="Y393" s="47">
        <f t="shared" si="303"/>
        <v>24.166666666666668</v>
      </c>
      <c r="Z393" s="47">
        <f t="shared" si="309"/>
        <v>290</v>
      </c>
      <c r="AA393" s="47">
        <f t="shared" si="310"/>
        <v>2030</v>
      </c>
      <c r="AB393" s="47">
        <f t="shared" si="311"/>
        <v>870</v>
      </c>
      <c r="AC393" s="32" t="s">
        <v>846</v>
      </c>
      <c r="AD393" s="32" t="s">
        <v>2282</v>
      </c>
    </row>
    <row r="394" spans="2:30" ht="56">
      <c r="B394" s="79">
        <f t="shared" si="287"/>
        <v>388</v>
      </c>
      <c r="C394" s="55" t="s">
        <v>273</v>
      </c>
      <c r="D394" s="35" t="s">
        <v>20</v>
      </c>
      <c r="E394" s="45" t="s">
        <v>1708</v>
      </c>
      <c r="F394" s="46">
        <v>2900</v>
      </c>
      <c r="G394" s="47">
        <f t="shared" si="292"/>
        <v>290</v>
      </c>
      <c r="H394" s="47">
        <f t="shared" si="307"/>
        <v>290</v>
      </c>
      <c r="I394" s="47">
        <f t="shared" si="304"/>
        <v>290</v>
      </c>
      <c r="J394" s="47">
        <f t="shared" si="305"/>
        <v>290</v>
      </c>
      <c r="K394" s="47">
        <f t="shared" si="306"/>
        <v>290</v>
      </c>
      <c r="L394" s="47">
        <v>290</v>
      </c>
      <c r="M394" s="47">
        <f t="shared" si="308"/>
        <v>1740</v>
      </c>
      <c r="N394" s="47">
        <f t="shared" si="312"/>
        <v>24.166666666666668</v>
      </c>
      <c r="O394" s="47">
        <f t="shared" si="293"/>
        <v>24.166666666666668</v>
      </c>
      <c r="P394" s="47">
        <f t="shared" si="294"/>
        <v>24.166666666666668</v>
      </c>
      <c r="Q394" s="47">
        <f t="shared" si="295"/>
        <v>24.166666666666668</v>
      </c>
      <c r="R394" s="47">
        <f t="shared" si="296"/>
        <v>24.166666666666668</v>
      </c>
      <c r="S394" s="47">
        <f t="shared" si="297"/>
        <v>24.166666666666668</v>
      </c>
      <c r="T394" s="47">
        <f t="shared" si="298"/>
        <v>24.166666666666668</v>
      </c>
      <c r="U394" s="47">
        <f t="shared" si="299"/>
        <v>24.166666666666668</v>
      </c>
      <c r="V394" s="47">
        <f t="shared" si="300"/>
        <v>24.166666666666668</v>
      </c>
      <c r="W394" s="47">
        <f t="shared" si="301"/>
        <v>24.166666666666668</v>
      </c>
      <c r="X394" s="47">
        <f t="shared" si="302"/>
        <v>24.166666666666668</v>
      </c>
      <c r="Y394" s="47">
        <f t="shared" si="303"/>
        <v>24.166666666666668</v>
      </c>
      <c r="Z394" s="47">
        <f t="shared" si="309"/>
        <v>290</v>
      </c>
      <c r="AA394" s="47">
        <f t="shared" si="310"/>
        <v>2030</v>
      </c>
      <c r="AB394" s="47">
        <f t="shared" si="311"/>
        <v>870</v>
      </c>
      <c r="AC394" s="32" t="s">
        <v>847</v>
      </c>
      <c r="AD394" s="32" t="s">
        <v>2362</v>
      </c>
    </row>
    <row r="395" spans="2:30" ht="56">
      <c r="B395" s="79">
        <f t="shared" si="287"/>
        <v>389</v>
      </c>
      <c r="C395" s="55" t="s">
        <v>272</v>
      </c>
      <c r="D395" s="35" t="s">
        <v>20</v>
      </c>
      <c r="E395" s="45" t="s">
        <v>1708</v>
      </c>
      <c r="F395" s="46">
        <v>1100</v>
      </c>
      <c r="G395" s="47">
        <f t="shared" si="292"/>
        <v>110</v>
      </c>
      <c r="H395" s="47">
        <f t="shared" si="307"/>
        <v>110</v>
      </c>
      <c r="I395" s="47">
        <f t="shared" si="304"/>
        <v>110</v>
      </c>
      <c r="J395" s="47">
        <f t="shared" si="305"/>
        <v>110</v>
      </c>
      <c r="K395" s="47">
        <f t="shared" si="306"/>
        <v>110</v>
      </c>
      <c r="L395" s="47">
        <v>110.00000000000001</v>
      </c>
      <c r="M395" s="47">
        <f t="shared" si="308"/>
        <v>660</v>
      </c>
      <c r="N395" s="47">
        <f t="shared" si="312"/>
        <v>9.1666666666666661</v>
      </c>
      <c r="O395" s="47">
        <f t="shared" si="293"/>
        <v>9.1666666666666661</v>
      </c>
      <c r="P395" s="47">
        <f t="shared" si="294"/>
        <v>9.1666666666666661</v>
      </c>
      <c r="Q395" s="47">
        <f t="shared" si="295"/>
        <v>9.1666666666666661</v>
      </c>
      <c r="R395" s="47">
        <f t="shared" si="296"/>
        <v>9.1666666666666661</v>
      </c>
      <c r="S395" s="47">
        <f t="shared" si="297"/>
        <v>9.1666666666666661</v>
      </c>
      <c r="T395" s="47">
        <f t="shared" si="298"/>
        <v>9.1666666666666661</v>
      </c>
      <c r="U395" s="47">
        <f t="shared" si="299"/>
        <v>9.1666666666666661</v>
      </c>
      <c r="V395" s="47">
        <f t="shared" si="300"/>
        <v>9.1666666666666661</v>
      </c>
      <c r="W395" s="47">
        <f t="shared" si="301"/>
        <v>9.1666666666666661</v>
      </c>
      <c r="X395" s="47">
        <f t="shared" si="302"/>
        <v>9.1666666666666661</v>
      </c>
      <c r="Y395" s="47">
        <f t="shared" si="303"/>
        <v>9.1666666666666661</v>
      </c>
      <c r="Z395" s="47">
        <f t="shared" si="309"/>
        <v>110.00000000000001</v>
      </c>
      <c r="AA395" s="47">
        <f t="shared" si="310"/>
        <v>770</v>
      </c>
      <c r="AB395" s="47">
        <f t="shared" si="311"/>
        <v>330</v>
      </c>
      <c r="AC395" s="32" t="s">
        <v>848</v>
      </c>
      <c r="AD395" s="32" t="s">
        <v>2362</v>
      </c>
    </row>
    <row r="396" spans="2:30" ht="42">
      <c r="B396" s="79">
        <f t="shared" si="287"/>
        <v>390</v>
      </c>
      <c r="C396" s="55" t="s">
        <v>271</v>
      </c>
      <c r="D396" s="35" t="s">
        <v>20</v>
      </c>
      <c r="E396" s="45" t="s">
        <v>1708</v>
      </c>
      <c r="F396" s="46">
        <v>2600</v>
      </c>
      <c r="G396" s="47">
        <f t="shared" si="292"/>
        <v>260</v>
      </c>
      <c r="H396" s="47">
        <f t="shared" si="307"/>
        <v>260</v>
      </c>
      <c r="I396" s="47">
        <f t="shared" si="304"/>
        <v>260</v>
      </c>
      <c r="J396" s="47">
        <f t="shared" si="305"/>
        <v>260</v>
      </c>
      <c r="K396" s="47">
        <f t="shared" si="306"/>
        <v>260</v>
      </c>
      <c r="L396" s="47">
        <v>259.99999999999994</v>
      </c>
      <c r="M396" s="47">
        <f t="shared" si="308"/>
        <v>1560</v>
      </c>
      <c r="N396" s="47">
        <f t="shared" si="312"/>
        <v>21.666666666666668</v>
      </c>
      <c r="O396" s="47">
        <f t="shared" si="293"/>
        <v>21.666666666666668</v>
      </c>
      <c r="P396" s="47">
        <f t="shared" si="294"/>
        <v>21.666666666666668</v>
      </c>
      <c r="Q396" s="47">
        <f t="shared" si="295"/>
        <v>21.666666666666668</v>
      </c>
      <c r="R396" s="47">
        <f t="shared" si="296"/>
        <v>21.666666666666668</v>
      </c>
      <c r="S396" s="47">
        <f t="shared" si="297"/>
        <v>21.666666666666668</v>
      </c>
      <c r="T396" s="47">
        <f t="shared" si="298"/>
        <v>21.666666666666668</v>
      </c>
      <c r="U396" s="47">
        <f t="shared" si="299"/>
        <v>21.666666666666668</v>
      </c>
      <c r="V396" s="47">
        <f t="shared" si="300"/>
        <v>21.666666666666668</v>
      </c>
      <c r="W396" s="47">
        <f t="shared" si="301"/>
        <v>21.666666666666668</v>
      </c>
      <c r="X396" s="47">
        <f t="shared" si="302"/>
        <v>21.666666666666668</v>
      </c>
      <c r="Y396" s="47">
        <f t="shared" si="303"/>
        <v>21.666666666666668</v>
      </c>
      <c r="Z396" s="47">
        <f t="shared" si="309"/>
        <v>259.99999999999994</v>
      </c>
      <c r="AA396" s="47">
        <f t="shared" si="310"/>
        <v>1820</v>
      </c>
      <c r="AB396" s="47">
        <f t="shared" si="311"/>
        <v>780</v>
      </c>
      <c r="AC396" s="32" t="s">
        <v>849</v>
      </c>
      <c r="AD396" s="32" t="s">
        <v>2349</v>
      </c>
    </row>
    <row r="397" spans="2:30" ht="42">
      <c r="B397" s="79">
        <f t="shared" si="287"/>
        <v>391</v>
      </c>
      <c r="C397" s="55" t="s">
        <v>270</v>
      </c>
      <c r="D397" s="35" t="s">
        <v>20</v>
      </c>
      <c r="E397" s="45" t="s">
        <v>1708</v>
      </c>
      <c r="F397" s="46">
        <v>2600</v>
      </c>
      <c r="G397" s="47">
        <f t="shared" si="292"/>
        <v>260</v>
      </c>
      <c r="H397" s="47">
        <f t="shared" si="307"/>
        <v>260</v>
      </c>
      <c r="I397" s="47">
        <f t="shared" si="304"/>
        <v>260</v>
      </c>
      <c r="J397" s="47">
        <f t="shared" si="305"/>
        <v>260</v>
      </c>
      <c r="K397" s="47">
        <f t="shared" si="306"/>
        <v>260</v>
      </c>
      <c r="L397" s="47">
        <v>259.99999999999994</v>
      </c>
      <c r="M397" s="47">
        <f t="shared" si="308"/>
        <v>1560</v>
      </c>
      <c r="N397" s="47">
        <f t="shared" si="312"/>
        <v>21.666666666666668</v>
      </c>
      <c r="O397" s="47">
        <f t="shared" si="293"/>
        <v>21.666666666666668</v>
      </c>
      <c r="P397" s="47">
        <f t="shared" si="294"/>
        <v>21.666666666666668</v>
      </c>
      <c r="Q397" s="47">
        <f t="shared" si="295"/>
        <v>21.666666666666668</v>
      </c>
      <c r="R397" s="47">
        <f t="shared" si="296"/>
        <v>21.666666666666668</v>
      </c>
      <c r="S397" s="47">
        <f t="shared" si="297"/>
        <v>21.666666666666668</v>
      </c>
      <c r="T397" s="47">
        <f t="shared" si="298"/>
        <v>21.666666666666668</v>
      </c>
      <c r="U397" s="47">
        <f t="shared" si="299"/>
        <v>21.666666666666668</v>
      </c>
      <c r="V397" s="47">
        <f t="shared" si="300"/>
        <v>21.666666666666668</v>
      </c>
      <c r="W397" s="47">
        <f t="shared" si="301"/>
        <v>21.666666666666668</v>
      </c>
      <c r="X397" s="47">
        <f t="shared" si="302"/>
        <v>21.666666666666668</v>
      </c>
      <c r="Y397" s="47">
        <f t="shared" si="303"/>
        <v>21.666666666666668</v>
      </c>
      <c r="Z397" s="47">
        <f t="shared" si="309"/>
        <v>259.99999999999994</v>
      </c>
      <c r="AA397" s="47">
        <f t="shared" si="310"/>
        <v>1820</v>
      </c>
      <c r="AB397" s="47">
        <f t="shared" si="311"/>
        <v>780</v>
      </c>
      <c r="AC397" s="32" t="s">
        <v>850</v>
      </c>
      <c r="AD397" s="32" t="s">
        <v>2325</v>
      </c>
    </row>
    <row r="398" spans="2:30" ht="56">
      <c r="B398" s="79">
        <f t="shared" si="287"/>
        <v>392</v>
      </c>
      <c r="C398" s="55" t="s">
        <v>269</v>
      </c>
      <c r="D398" s="35" t="s">
        <v>20</v>
      </c>
      <c r="E398" s="45" t="s">
        <v>1708</v>
      </c>
      <c r="F398" s="46">
        <v>2900</v>
      </c>
      <c r="G398" s="47">
        <f t="shared" si="292"/>
        <v>290</v>
      </c>
      <c r="H398" s="47">
        <f t="shared" si="307"/>
        <v>290</v>
      </c>
      <c r="I398" s="47">
        <f t="shared" si="304"/>
        <v>290</v>
      </c>
      <c r="J398" s="47">
        <f t="shared" si="305"/>
        <v>290</v>
      </c>
      <c r="K398" s="47">
        <f t="shared" si="306"/>
        <v>290</v>
      </c>
      <c r="L398" s="47">
        <v>290</v>
      </c>
      <c r="M398" s="47">
        <f t="shared" si="308"/>
        <v>1740</v>
      </c>
      <c r="N398" s="47">
        <f t="shared" si="312"/>
        <v>24.166666666666668</v>
      </c>
      <c r="O398" s="47">
        <f t="shared" si="293"/>
        <v>24.166666666666668</v>
      </c>
      <c r="P398" s="47">
        <f t="shared" si="294"/>
        <v>24.166666666666668</v>
      </c>
      <c r="Q398" s="47">
        <f t="shared" si="295"/>
        <v>24.166666666666668</v>
      </c>
      <c r="R398" s="47">
        <f t="shared" si="296"/>
        <v>24.166666666666668</v>
      </c>
      <c r="S398" s="47">
        <f t="shared" si="297"/>
        <v>24.166666666666668</v>
      </c>
      <c r="T398" s="47">
        <f t="shared" si="298"/>
        <v>24.166666666666668</v>
      </c>
      <c r="U398" s="47">
        <f t="shared" si="299"/>
        <v>24.166666666666668</v>
      </c>
      <c r="V398" s="47">
        <f t="shared" si="300"/>
        <v>24.166666666666668</v>
      </c>
      <c r="W398" s="47">
        <f t="shared" si="301"/>
        <v>24.166666666666668</v>
      </c>
      <c r="X398" s="47">
        <f t="shared" si="302"/>
        <v>24.166666666666668</v>
      </c>
      <c r="Y398" s="47">
        <f t="shared" si="303"/>
        <v>24.166666666666668</v>
      </c>
      <c r="Z398" s="47">
        <f t="shared" si="309"/>
        <v>290</v>
      </c>
      <c r="AA398" s="47">
        <f t="shared" si="310"/>
        <v>2030</v>
      </c>
      <c r="AB398" s="47">
        <f t="shared" si="311"/>
        <v>870</v>
      </c>
      <c r="AC398" s="32" t="s">
        <v>851</v>
      </c>
      <c r="AD398" s="32" t="s">
        <v>2353</v>
      </c>
    </row>
    <row r="399" spans="2:30" ht="56">
      <c r="B399" s="79">
        <f t="shared" si="287"/>
        <v>393</v>
      </c>
      <c r="C399" s="55" t="s">
        <v>268</v>
      </c>
      <c r="D399" s="35" t="s">
        <v>20</v>
      </c>
      <c r="E399" s="45" t="s">
        <v>1708</v>
      </c>
      <c r="F399" s="46">
        <v>2900</v>
      </c>
      <c r="G399" s="47">
        <f t="shared" si="292"/>
        <v>290</v>
      </c>
      <c r="H399" s="47">
        <f t="shared" si="307"/>
        <v>290</v>
      </c>
      <c r="I399" s="47">
        <f t="shared" si="304"/>
        <v>290</v>
      </c>
      <c r="J399" s="47">
        <f t="shared" si="305"/>
        <v>290</v>
      </c>
      <c r="K399" s="47">
        <f t="shared" si="306"/>
        <v>290</v>
      </c>
      <c r="L399" s="47">
        <v>290</v>
      </c>
      <c r="M399" s="47">
        <f t="shared" si="308"/>
        <v>1740</v>
      </c>
      <c r="N399" s="47">
        <f t="shared" si="312"/>
        <v>24.166666666666668</v>
      </c>
      <c r="O399" s="47">
        <f t="shared" si="293"/>
        <v>24.166666666666668</v>
      </c>
      <c r="P399" s="47">
        <f t="shared" si="294"/>
        <v>24.166666666666668</v>
      </c>
      <c r="Q399" s="47">
        <f t="shared" si="295"/>
        <v>24.166666666666668</v>
      </c>
      <c r="R399" s="47">
        <f t="shared" si="296"/>
        <v>24.166666666666668</v>
      </c>
      <c r="S399" s="47">
        <f t="shared" si="297"/>
        <v>24.166666666666668</v>
      </c>
      <c r="T399" s="47">
        <f t="shared" si="298"/>
        <v>24.166666666666668</v>
      </c>
      <c r="U399" s="47">
        <f t="shared" si="299"/>
        <v>24.166666666666668</v>
      </c>
      <c r="V399" s="47">
        <f t="shared" si="300"/>
        <v>24.166666666666668</v>
      </c>
      <c r="W399" s="47">
        <f t="shared" si="301"/>
        <v>24.166666666666668</v>
      </c>
      <c r="X399" s="47">
        <f t="shared" si="302"/>
        <v>24.166666666666668</v>
      </c>
      <c r="Y399" s="47">
        <f t="shared" si="303"/>
        <v>24.166666666666668</v>
      </c>
      <c r="Z399" s="47">
        <f t="shared" si="309"/>
        <v>290</v>
      </c>
      <c r="AA399" s="47">
        <f t="shared" si="310"/>
        <v>2030</v>
      </c>
      <c r="AB399" s="47">
        <f t="shared" si="311"/>
        <v>870</v>
      </c>
      <c r="AC399" s="32" t="s">
        <v>852</v>
      </c>
      <c r="AD399" s="32" t="s">
        <v>2809</v>
      </c>
    </row>
    <row r="400" spans="2:30" ht="56">
      <c r="B400" s="79">
        <f t="shared" si="287"/>
        <v>394</v>
      </c>
      <c r="C400" s="55" t="s">
        <v>267</v>
      </c>
      <c r="D400" s="35" t="s">
        <v>20</v>
      </c>
      <c r="E400" s="45" t="s">
        <v>1708</v>
      </c>
      <c r="F400" s="46">
        <v>2900</v>
      </c>
      <c r="G400" s="47">
        <f t="shared" si="292"/>
        <v>290</v>
      </c>
      <c r="H400" s="47">
        <f t="shared" si="307"/>
        <v>290</v>
      </c>
      <c r="I400" s="47">
        <f t="shared" si="304"/>
        <v>290</v>
      </c>
      <c r="J400" s="47">
        <f t="shared" si="305"/>
        <v>290</v>
      </c>
      <c r="K400" s="47">
        <f t="shared" si="306"/>
        <v>290</v>
      </c>
      <c r="L400" s="47">
        <v>290</v>
      </c>
      <c r="M400" s="47">
        <f t="shared" si="308"/>
        <v>1740</v>
      </c>
      <c r="N400" s="47">
        <f t="shared" si="312"/>
        <v>24.166666666666668</v>
      </c>
      <c r="O400" s="47">
        <f t="shared" si="293"/>
        <v>24.166666666666668</v>
      </c>
      <c r="P400" s="47">
        <f t="shared" si="294"/>
        <v>24.166666666666668</v>
      </c>
      <c r="Q400" s="47">
        <f t="shared" si="295"/>
        <v>24.166666666666668</v>
      </c>
      <c r="R400" s="47">
        <f t="shared" si="296"/>
        <v>24.166666666666668</v>
      </c>
      <c r="S400" s="47">
        <f t="shared" si="297"/>
        <v>24.166666666666668</v>
      </c>
      <c r="T400" s="47">
        <f t="shared" si="298"/>
        <v>24.166666666666668</v>
      </c>
      <c r="U400" s="47">
        <f t="shared" si="299"/>
        <v>24.166666666666668</v>
      </c>
      <c r="V400" s="47">
        <f t="shared" si="300"/>
        <v>24.166666666666668</v>
      </c>
      <c r="W400" s="47">
        <f t="shared" si="301"/>
        <v>24.166666666666668</v>
      </c>
      <c r="X400" s="47">
        <f t="shared" si="302"/>
        <v>24.166666666666668</v>
      </c>
      <c r="Y400" s="47">
        <f t="shared" si="303"/>
        <v>24.166666666666668</v>
      </c>
      <c r="Z400" s="47">
        <f t="shared" si="309"/>
        <v>290</v>
      </c>
      <c r="AA400" s="47">
        <f t="shared" si="310"/>
        <v>2030</v>
      </c>
      <c r="AB400" s="47">
        <f t="shared" si="311"/>
        <v>870</v>
      </c>
      <c r="AC400" s="32" t="s">
        <v>853</v>
      </c>
      <c r="AD400" s="32" t="s">
        <v>2280</v>
      </c>
    </row>
    <row r="401" spans="2:30" ht="56">
      <c r="B401" s="79">
        <f t="shared" si="287"/>
        <v>395</v>
      </c>
      <c r="C401" s="55" t="s">
        <v>1827</v>
      </c>
      <c r="D401" s="35" t="s">
        <v>20</v>
      </c>
      <c r="E401" s="45" t="s">
        <v>1706</v>
      </c>
      <c r="F401" s="46">
        <v>2600</v>
      </c>
      <c r="G401" s="47">
        <f t="shared" si="292"/>
        <v>260</v>
      </c>
      <c r="H401" s="47">
        <f t="shared" si="307"/>
        <v>260</v>
      </c>
      <c r="I401" s="47">
        <f t="shared" si="304"/>
        <v>260</v>
      </c>
      <c r="J401" s="47">
        <f t="shared" si="305"/>
        <v>260</v>
      </c>
      <c r="K401" s="47">
        <f t="shared" si="306"/>
        <v>260</v>
      </c>
      <c r="L401" s="47">
        <v>259.99999999999994</v>
      </c>
      <c r="M401" s="47">
        <f t="shared" si="308"/>
        <v>1560</v>
      </c>
      <c r="N401" s="47">
        <f t="shared" si="312"/>
        <v>21.666666666666668</v>
      </c>
      <c r="O401" s="47">
        <f t="shared" ref="O401:O432" si="313">SUM(F401*10%)/12</f>
        <v>21.666666666666668</v>
      </c>
      <c r="P401" s="47">
        <f t="shared" ref="P401:P432" si="314">SUM(F401*10%)/12</f>
        <v>21.666666666666668</v>
      </c>
      <c r="Q401" s="47">
        <f t="shared" ref="Q401:Q432" si="315">SUM(F401*10%)/12</f>
        <v>21.666666666666668</v>
      </c>
      <c r="R401" s="47">
        <f t="shared" ref="R401:R432" si="316">SUM(F401*10%)/12</f>
        <v>21.666666666666668</v>
      </c>
      <c r="S401" s="47">
        <f t="shared" ref="S401:S432" si="317">SUM(F401*10%)/12</f>
        <v>21.666666666666668</v>
      </c>
      <c r="T401" s="47">
        <f t="shared" ref="T401:T432" si="318">SUM(F401*10%)/12</f>
        <v>21.666666666666668</v>
      </c>
      <c r="U401" s="47">
        <f t="shared" ref="U401:U432" si="319">SUM(F401*10%)/12</f>
        <v>21.666666666666668</v>
      </c>
      <c r="V401" s="47">
        <f t="shared" ref="V401:V432" si="320">SUM(F401*10%)/12</f>
        <v>21.666666666666668</v>
      </c>
      <c r="W401" s="47">
        <f t="shared" ref="W401:W432" si="321">SUM(F401*10%)/12</f>
        <v>21.666666666666668</v>
      </c>
      <c r="X401" s="47">
        <f t="shared" ref="X401:X432" si="322">SUM(F401*10%)/12</f>
        <v>21.666666666666668</v>
      </c>
      <c r="Y401" s="47">
        <f t="shared" ref="Y401:Y432" si="323">SUM(F401*10%)/12</f>
        <v>21.666666666666668</v>
      </c>
      <c r="Z401" s="47">
        <f t="shared" si="309"/>
        <v>259.99999999999994</v>
      </c>
      <c r="AA401" s="47">
        <f t="shared" si="310"/>
        <v>1820</v>
      </c>
      <c r="AB401" s="47">
        <f t="shared" si="311"/>
        <v>780</v>
      </c>
      <c r="AC401" s="32" t="s">
        <v>854</v>
      </c>
      <c r="AD401" s="32" t="s">
        <v>2342</v>
      </c>
    </row>
    <row r="402" spans="2:30" ht="42">
      <c r="B402" s="79">
        <f t="shared" si="287"/>
        <v>396</v>
      </c>
      <c r="C402" s="55" t="s">
        <v>266</v>
      </c>
      <c r="D402" s="35" t="s">
        <v>20</v>
      </c>
      <c r="E402" s="45" t="s">
        <v>1708</v>
      </c>
      <c r="F402" s="46">
        <v>3200</v>
      </c>
      <c r="G402" s="47">
        <f t="shared" si="292"/>
        <v>320</v>
      </c>
      <c r="H402" s="47">
        <f t="shared" si="307"/>
        <v>320</v>
      </c>
      <c r="I402" s="47">
        <f t="shared" si="304"/>
        <v>320</v>
      </c>
      <c r="J402" s="47">
        <f t="shared" si="305"/>
        <v>320</v>
      </c>
      <c r="K402" s="47">
        <f t="shared" si="306"/>
        <v>320</v>
      </c>
      <c r="L402" s="47">
        <v>320</v>
      </c>
      <c r="M402" s="47">
        <f t="shared" si="308"/>
        <v>1920</v>
      </c>
      <c r="N402" s="47">
        <f t="shared" si="312"/>
        <v>26.666666666666668</v>
      </c>
      <c r="O402" s="47">
        <f t="shared" si="313"/>
        <v>26.666666666666668</v>
      </c>
      <c r="P402" s="47">
        <f t="shared" si="314"/>
        <v>26.666666666666668</v>
      </c>
      <c r="Q402" s="47">
        <f t="shared" si="315"/>
        <v>26.666666666666668</v>
      </c>
      <c r="R402" s="47">
        <f t="shared" si="316"/>
        <v>26.666666666666668</v>
      </c>
      <c r="S402" s="47">
        <f t="shared" si="317"/>
        <v>26.666666666666668</v>
      </c>
      <c r="T402" s="47">
        <f t="shared" si="318"/>
        <v>26.666666666666668</v>
      </c>
      <c r="U402" s="47">
        <f t="shared" si="319"/>
        <v>26.666666666666668</v>
      </c>
      <c r="V402" s="47">
        <f t="shared" si="320"/>
        <v>26.666666666666668</v>
      </c>
      <c r="W402" s="47">
        <f t="shared" si="321"/>
        <v>26.666666666666668</v>
      </c>
      <c r="X402" s="47">
        <f t="shared" si="322"/>
        <v>26.666666666666668</v>
      </c>
      <c r="Y402" s="47">
        <f t="shared" si="323"/>
        <v>26.666666666666668</v>
      </c>
      <c r="Z402" s="47">
        <f t="shared" si="309"/>
        <v>320</v>
      </c>
      <c r="AA402" s="47">
        <f t="shared" si="310"/>
        <v>2240</v>
      </c>
      <c r="AB402" s="47">
        <f t="shared" si="311"/>
        <v>960</v>
      </c>
      <c r="AC402" s="32" t="s">
        <v>855</v>
      </c>
      <c r="AD402" s="32" t="s">
        <v>2322</v>
      </c>
    </row>
    <row r="403" spans="2:30" ht="42">
      <c r="B403" s="79">
        <f t="shared" si="287"/>
        <v>397</v>
      </c>
      <c r="C403" s="55" t="s">
        <v>265</v>
      </c>
      <c r="D403" s="35" t="s">
        <v>20</v>
      </c>
      <c r="E403" s="45" t="s">
        <v>1708</v>
      </c>
      <c r="F403" s="46">
        <v>2600</v>
      </c>
      <c r="G403" s="47">
        <f t="shared" si="292"/>
        <v>260</v>
      </c>
      <c r="H403" s="47">
        <f t="shared" si="307"/>
        <v>260</v>
      </c>
      <c r="I403" s="47">
        <f t="shared" si="304"/>
        <v>260</v>
      </c>
      <c r="J403" s="47">
        <f t="shared" si="305"/>
        <v>260</v>
      </c>
      <c r="K403" s="47">
        <f t="shared" si="306"/>
        <v>260</v>
      </c>
      <c r="L403" s="47">
        <v>259.99999999999994</v>
      </c>
      <c r="M403" s="47">
        <f t="shared" si="308"/>
        <v>1560</v>
      </c>
      <c r="N403" s="47">
        <f t="shared" si="312"/>
        <v>21.666666666666668</v>
      </c>
      <c r="O403" s="47">
        <f t="shared" si="313"/>
        <v>21.666666666666668</v>
      </c>
      <c r="P403" s="47">
        <f t="shared" si="314"/>
        <v>21.666666666666668</v>
      </c>
      <c r="Q403" s="47">
        <f t="shared" si="315"/>
        <v>21.666666666666668</v>
      </c>
      <c r="R403" s="47">
        <f t="shared" si="316"/>
        <v>21.666666666666668</v>
      </c>
      <c r="S403" s="47">
        <f t="shared" si="317"/>
        <v>21.666666666666668</v>
      </c>
      <c r="T403" s="47">
        <f t="shared" si="318"/>
        <v>21.666666666666668</v>
      </c>
      <c r="U403" s="47">
        <f t="shared" si="319"/>
        <v>21.666666666666668</v>
      </c>
      <c r="V403" s="47">
        <f t="shared" si="320"/>
        <v>21.666666666666668</v>
      </c>
      <c r="W403" s="47">
        <f t="shared" si="321"/>
        <v>21.666666666666668</v>
      </c>
      <c r="X403" s="47">
        <f t="shared" si="322"/>
        <v>21.666666666666668</v>
      </c>
      <c r="Y403" s="47">
        <f t="shared" si="323"/>
        <v>21.666666666666668</v>
      </c>
      <c r="Z403" s="47">
        <f t="shared" si="309"/>
        <v>259.99999999999994</v>
      </c>
      <c r="AA403" s="47">
        <f t="shared" si="310"/>
        <v>1820</v>
      </c>
      <c r="AB403" s="47">
        <f t="shared" si="311"/>
        <v>780</v>
      </c>
      <c r="AC403" s="32" t="s">
        <v>856</v>
      </c>
      <c r="AD403" s="32" t="s">
        <v>2283</v>
      </c>
    </row>
    <row r="404" spans="2:30" ht="42">
      <c r="B404" s="79">
        <f t="shared" si="287"/>
        <v>398</v>
      </c>
      <c r="C404" s="55" t="s">
        <v>264</v>
      </c>
      <c r="D404" s="35" t="s">
        <v>20</v>
      </c>
      <c r="E404" s="45" t="s">
        <v>1708</v>
      </c>
      <c r="F404" s="46">
        <v>2600</v>
      </c>
      <c r="G404" s="47">
        <f t="shared" si="292"/>
        <v>260</v>
      </c>
      <c r="H404" s="47">
        <f t="shared" si="307"/>
        <v>260</v>
      </c>
      <c r="I404" s="47">
        <f t="shared" si="304"/>
        <v>260</v>
      </c>
      <c r="J404" s="47">
        <f t="shared" si="305"/>
        <v>260</v>
      </c>
      <c r="K404" s="47">
        <f t="shared" si="306"/>
        <v>260</v>
      </c>
      <c r="L404" s="47">
        <v>259.99999999999994</v>
      </c>
      <c r="M404" s="47">
        <f t="shared" si="308"/>
        <v>1560</v>
      </c>
      <c r="N404" s="47">
        <f t="shared" si="312"/>
        <v>21.666666666666668</v>
      </c>
      <c r="O404" s="47">
        <f t="shared" si="313"/>
        <v>21.666666666666668</v>
      </c>
      <c r="P404" s="47">
        <f t="shared" si="314"/>
        <v>21.666666666666668</v>
      </c>
      <c r="Q404" s="47">
        <f t="shared" si="315"/>
        <v>21.666666666666668</v>
      </c>
      <c r="R404" s="47">
        <f t="shared" si="316"/>
        <v>21.666666666666668</v>
      </c>
      <c r="S404" s="47">
        <f t="shared" si="317"/>
        <v>21.666666666666668</v>
      </c>
      <c r="T404" s="47">
        <f t="shared" si="318"/>
        <v>21.666666666666668</v>
      </c>
      <c r="U404" s="47">
        <f t="shared" si="319"/>
        <v>21.666666666666668</v>
      </c>
      <c r="V404" s="47">
        <f t="shared" si="320"/>
        <v>21.666666666666668</v>
      </c>
      <c r="W404" s="47">
        <f t="shared" si="321"/>
        <v>21.666666666666668</v>
      </c>
      <c r="X404" s="47">
        <f t="shared" si="322"/>
        <v>21.666666666666668</v>
      </c>
      <c r="Y404" s="47">
        <f t="shared" si="323"/>
        <v>21.666666666666668</v>
      </c>
      <c r="Z404" s="47">
        <f t="shared" si="309"/>
        <v>259.99999999999994</v>
      </c>
      <c r="AA404" s="47">
        <f t="shared" si="310"/>
        <v>1820</v>
      </c>
      <c r="AB404" s="47">
        <f t="shared" si="311"/>
        <v>780</v>
      </c>
      <c r="AC404" s="32" t="s">
        <v>857</v>
      </c>
      <c r="AD404" s="32" t="s">
        <v>2278</v>
      </c>
    </row>
    <row r="405" spans="2:30" ht="42">
      <c r="B405" s="79">
        <f t="shared" ref="B405:B468" si="324">B404+1</f>
        <v>399</v>
      </c>
      <c r="C405" s="55" t="s">
        <v>263</v>
      </c>
      <c r="D405" s="35" t="s">
        <v>20</v>
      </c>
      <c r="E405" s="45" t="s">
        <v>1708</v>
      </c>
      <c r="F405" s="46">
        <v>2600</v>
      </c>
      <c r="G405" s="47">
        <f t="shared" si="292"/>
        <v>260</v>
      </c>
      <c r="H405" s="47">
        <f t="shared" si="307"/>
        <v>260</v>
      </c>
      <c r="I405" s="47">
        <f t="shared" si="304"/>
        <v>260</v>
      </c>
      <c r="J405" s="47">
        <f t="shared" si="305"/>
        <v>260</v>
      </c>
      <c r="K405" s="47">
        <f t="shared" si="306"/>
        <v>260</v>
      </c>
      <c r="L405" s="47">
        <v>259.99999999999994</v>
      </c>
      <c r="M405" s="47">
        <f t="shared" si="308"/>
        <v>1560</v>
      </c>
      <c r="N405" s="47">
        <f t="shared" si="312"/>
        <v>21.666666666666668</v>
      </c>
      <c r="O405" s="47">
        <f t="shared" si="313"/>
        <v>21.666666666666668</v>
      </c>
      <c r="P405" s="47">
        <f t="shared" si="314"/>
        <v>21.666666666666668</v>
      </c>
      <c r="Q405" s="47">
        <f t="shared" si="315"/>
        <v>21.666666666666668</v>
      </c>
      <c r="R405" s="47">
        <f t="shared" si="316"/>
        <v>21.666666666666668</v>
      </c>
      <c r="S405" s="47">
        <f t="shared" si="317"/>
        <v>21.666666666666668</v>
      </c>
      <c r="T405" s="47">
        <f t="shared" si="318"/>
        <v>21.666666666666668</v>
      </c>
      <c r="U405" s="47">
        <f t="shared" si="319"/>
        <v>21.666666666666668</v>
      </c>
      <c r="V405" s="47">
        <f t="shared" si="320"/>
        <v>21.666666666666668</v>
      </c>
      <c r="W405" s="47">
        <f t="shared" si="321"/>
        <v>21.666666666666668</v>
      </c>
      <c r="X405" s="47">
        <f t="shared" si="322"/>
        <v>21.666666666666668</v>
      </c>
      <c r="Y405" s="47">
        <f t="shared" si="323"/>
        <v>21.666666666666668</v>
      </c>
      <c r="Z405" s="47">
        <f t="shared" si="309"/>
        <v>259.99999999999994</v>
      </c>
      <c r="AA405" s="47">
        <f t="shared" si="310"/>
        <v>1820</v>
      </c>
      <c r="AB405" s="47">
        <f t="shared" si="311"/>
        <v>780</v>
      </c>
      <c r="AC405" s="32" t="s">
        <v>858</v>
      </c>
      <c r="AD405" s="32" t="s">
        <v>2279</v>
      </c>
    </row>
    <row r="406" spans="2:30" ht="42">
      <c r="B406" s="79">
        <f t="shared" si="324"/>
        <v>400</v>
      </c>
      <c r="C406" s="55" t="s">
        <v>262</v>
      </c>
      <c r="D406" s="35" t="s">
        <v>20</v>
      </c>
      <c r="E406" s="45" t="s">
        <v>1708</v>
      </c>
      <c r="F406" s="46">
        <v>2600</v>
      </c>
      <c r="G406" s="47">
        <f t="shared" si="292"/>
        <v>260</v>
      </c>
      <c r="H406" s="47">
        <f t="shared" si="307"/>
        <v>260</v>
      </c>
      <c r="I406" s="47">
        <f t="shared" ref="I406:I436" si="325">SUM(F406)*10/100</f>
        <v>260</v>
      </c>
      <c r="J406" s="47">
        <f t="shared" ref="J406:J436" si="326">SUM(F406)*10/100</f>
        <v>260</v>
      </c>
      <c r="K406" s="47">
        <f t="shared" ref="K406:K436" si="327">SUM(F406)*10/100</f>
        <v>260</v>
      </c>
      <c r="L406" s="47">
        <v>259.99999999999994</v>
      </c>
      <c r="M406" s="47">
        <f t="shared" si="308"/>
        <v>1560</v>
      </c>
      <c r="N406" s="47">
        <f t="shared" si="312"/>
        <v>21.666666666666668</v>
      </c>
      <c r="O406" s="47">
        <f t="shared" si="313"/>
        <v>21.666666666666668</v>
      </c>
      <c r="P406" s="47">
        <f t="shared" si="314"/>
        <v>21.666666666666668</v>
      </c>
      <c r="Q406" s="47">
        <f t="shared" si="315"/>
        <v>21.666666666666668</v>
      </c>
      <c r="R406" s="47">
        <f t="shared" si="316"/>
        <v>21.666666666666668</v>
      </c>
      <c r="S406" s="47">
        <f t="shared" si="317"/>
        <v>21.666666666666668</v>
      </c>
      <c r="T406" s="47">
        <f t="shared" si="318"/>
        <v>21.666666666666668</v>
      </c>
      <c r="U406" s="47">
        <f t="shared" si="319"/>
        <v>21.666666666666668</v>
      </c>
      <c r="V406" s="47">
        <f t="shared" si="320"/>
        <v>21.666666666666668</v>
      </c>
      <c r="W406" s="47">
        <f t="shared" si="321"/>
        <v>21.666666666666668</v>
      </c>
      <c r="X406" s="47">
        <f t="shared" si="322"/>
        <v>21.666666666666668</v>
      </c>
      <c r="Y406" s="47">
        <f t="shared" si="323"/>
        <v>21.666666666666668</v>
      </c>
      <c r="Z406" s="47">
        <f t="shared" si="309"/>
        <v>259.99999999999994</v>
      </c>
      <c r="AA406" s="47">
        <f t="shared" si="310"/>
        <v>1820</v>
      </c>
      <c r="AB406" s="47">
        <f t="shared" si="311"/>
        <v>780</v>
      </c>
      <c r="AC406" s="32" t="s">
        <v>859</v>
      </c>
      <c r="AD406" s="32" t="s">
        <v>2323</v>
      </c>
    </row>
    <row r="407" spans="2:30" ht="42">
      <c r="B407" s="79">
        <f t="shared" si="324"/>
        <v>401</v>
      </c>
      <c r="C407" s="55" t="s">
        <v>261</v>
      </c>
      <c r="D407" s="35" t="s">
        <v>20</v>
      </c>
      <c r="E407" s="45" t="s">
        <v>1708</v>
      </c>
      <c r="F407" s="46">
        <v>2600</v>
      </c>
      <c r="G407" s="47">
        <f t="shared" si="292"/>
        <v>260</v>
      </c>
      <c r="H407" s="47">
        <f t="shared" si="307"/>
        <v>260</v>
      </c>
      <c r="I407" s="47">
        <f t="shared" si="325"/>
        <v>260</v>
      </c>
      <c r="J407" s="47">
        <f t="shared" si="326"/>
        <v>260</v>
      </c>
      <c r="K407" s="47">
        <f t="shared" si="327"/>
        <v>260</v>
      </c>
      <c r="L407" s="47">
        <v>259.99999999999994</v>
      </c>
      <c r="M407" s="47">
        <f t="shared" si="308"/>
        <v>1560</v>
      </c>
      <c r="N407" s="47">
        <f t="shared" si="312"/>
        <v>21.666666666666668</v>
      </c>
      <c r="O407" s="47">
        <f t="shared" si="313"/>
        <v>21.666666666666668</v>
      </c>
      <c r="P407" s="47">
        <f t="shared" si="314"/>
        <v>21.666666666666668</v>
      </c>
      <c r="Q407" s="47">
        <f t="shared" si="315"/>
        <v>21.666666666666668</v>
      </c>
      <c r="R407" s="47">
        <f t="shared" si="316"/>
        <v>21.666666666666668</v>
      </c>
      <c r="S407" s="47">
        <f t="shared" si="317"/>
        <v>21.666666666666668</v>
      </c>
      <c r="T407" s="47">
        <f t="shared" si="318"/>
        <v>21.666666666666668</v>
      </c>
      <c r="U407" s="47">
        <f t="shared" si="319"/>
        <v>21.666666666666668</v>
      </c>
      <c r="V407" s="47">
        <f t="shared" si="320"/>
        <v>21.666666666666668</v>
      </c>
      <c r="W407" s="47">
        <f t="shared" si="321"/>
        <v>21.666666666666668</v>
      </c>
      <c r="X407" s="47">
        <f t="shared" si="322"/>
        <v>21.666666666666668</v>
      </c>
      <c r="Y407" s="47">
        <f t="shared" si="323"/>
        <v>21.666666666666668</v>
      </c>
      <c r="Z407" s="47">
        <f t="shared" si="309"/>
        <v>259.99999999999994</v>
      </c>
      <c r="AA407" s="47">
        <f t="shared" si="310"/>
        <v>1820</v>
      </c>
      <c r="AB407" s="47">
        <f t="shared" si="311"/>
        <v>780</v>
      </c>
      <c r="AC407" s="32" t="s">
        <v>860</v>
      </c>
      <c r="AD407" s="32" t="s">
        <v>2491</v>
      </c>
    </row>
    <row r="408" spans="2:30" ht="42">
      <c r="B408" s="79">
        <f t="shared" si="324"/>
        <v>402</v>
      </c>
      <c r="C408" s="55" t="s">
        <v>260</v>
      </c>
      <c r="D408" s="35" t="s">
        <v>20</v>
      </c>
      <c r="E408" s="45" t="s">
        <v>1708</v>
      </c>
      <c r="F408" s="46">
        <v>2600</v>
      </c>
      <c r="G408" s="47">
        <f t="shared" si="292"/>
        <v>260</v>
      </c>
      <c r="H408" s="47">
        <f t="shared" si="307"/>
        <v>260</v>
      </c>
      <c r="I408" s="47">
        <f t="shared" si="325"/>
        <v>260</v>
      </c>
      <c r="J408" s="47">
        <f t="shared" si="326"/>
        <v>260</v>
      </c>
      <c r="K408" s="47">
        <f t="shared" si="327"/>
        <v>260</v>
      </c>
      <c r="L408" s="47">
        <v>259.99999999999994</v>
      </c>
      <c r="M408" s="47">
        <f t="shared" si="308"/>
        <v>1560</v>
      </c>
      <c r="N408" s="47">
        <f t="shared" si="312"/>
        <v>21.666666666666668</v>
      </c>
      <c r="O408" s="47">
        <f t="shared" si="313"/>
        <v>21.666666666666668</v>
      </c>
      <c r="P408" s="47">
        <f t="shared" si="314"/>
        <v>21.666666666666668</v>
      </c>
      <c r="Q408" s="47">
        <f t="shared" si="315"/>
        <v>21.666666666666668</v>
      </c>
      <c r="R408" s="47">
        <f t="shared" si="316"/>
        <v>21.666666666666668</v>
      </c>
      <c r="S408" s="47">
        <f t="shared" si="317"/>
        <v>21.666666666666668</v>
      </c>
      <c r="T408" s="47">
        <f t="shared" si="318"/>
        <v>21.666666666666668</v>
      </c>
      <c r="U408" s="47">
        <f t="shared" si="319"/>
        <v>21.666666666666668</v>
      </c>
      <c r="V408" s="47">
        <f t="shared" si="320"/>
        <v>21.666666666666668</v>
      </c>
      <c r="W408" s="47">
        <f t="shared" si="321"/>
        <v>21.666666666666668</v>
      </c>
      <c r="X408" s="47">
        <f t="shared" si="322"/>
        <v>21.666666666666668</v>
      </c>
      <c r="Y408" s="47">
        <f t="shared" si="323"/>
        <v>21.666666666666668</v>
      </c>
      <c r="Z408" s="47">
        <f t="shared" si="309"/>
        <v>259.99999999999994</v>
      </c>
      <c r="AA408" s="47">
        <f t="shared" si="310"/>
        <v>1820</v>
      </c>
      <c r="AB408" s="47">
        <f t="shared" si="311"/>
        <v>780</v>
      </c>
      <c r="AC408" s="32" t="s">
        <v>861</v>
      </c>
      <c r="AD408" s="32" t="s">
        <v>2269</v>
      </c>
    </row>
    <row r="409" spans="2:30" ht="56">
      <c r="B409" s="79">
        <f t="shared" si="324"/>
        <v>403</v>
      </c>
      <c r="C409" s="55" t="s">
        <v>259</v>
      </c>
      <c r="D409" s="35" t="s">
        <v>20</v>
      </c>
      <c r="E409" s="45" t="s">
        <v>1708</v>
      </c>
      <c r="F409" s="46">
        <v>3200</v>
      </c>
      <c r="G409" s="47">
        <f t="shared" si="292"/>
        <v>320</v>
      </c>
      <c r="H409" s="47">
        <f t="shared" si="307"/>
        <v>320</v>
      </c>
      <c r="I409" s="47">
        <f t="shared" si="325"/>
        <v>320</v>
      </c>
      <c r="J409" s="47">
        <f t="shared" si="326"/>
        <v>320</v>
      </c>
      <c r="K409" s="47">
        <f t="shared" si="327"/>
        <v>320</v>
      </c>
      <c r="L409" s="47">
        <v>320</v>
      </c>
      <c r="M409" s="47">
        <f t="shared" si="308"/>
        <v>1920</v>
      </c>
      <c r="N409" s="47">
        <f t="shared" si="312"/>
        <v>26.666666666666668</v>
      </c>
      <c r="O409" s="47">
        <f t="shared" si="313"/>
        <v>26.666666666666668</v>
      </c>
      <c r="P409" s="47">
        <f t="shared" si="314"/>
        <v>26.666666666666668</v>
      </c>
      <c r="Q409" s="47">
        <f t="shared" si="315"/>
        <v>26.666666666666668</v>
      </c>
      <c r="R409" s="47">
        <f t="shared" si="316"/>
        <v>26.666666666666668</v>
      </c>
      <c r="S409" s="47">
        <f t="shared" si="317"/>
        <v>26.666666666666668</v>
      </c>
      <c r="T409" s="47">
        <f t="shared" si="318"/>
        <v>26.666666666666668</v>
      </c>
      <c r="U409" s="47">
        <f t="shared" si="319"/>
        <v>26.666666666666668</v>
      </c>
      <c r="V409" s="47">
        <f t="shared" si="320"/>
        <v>26.666666666666668</v>
      </c>
      <c r="W409" s="47">
        <f t="shared" si="321"/>
        <v>26.666666666666668</v>
      </c>
      <c r="X409" s="47">
        <f t="shared" si="322"/>
        <v>26.666666666666668</v>
      </c>
      <c r="Y409" s="47">
        <f t="shared" si="323"/>
        <v>26.666666666666668</v>
      </c>
      <c r="Z409" s="47">
        <f t="shared" si="309"/>
        <v>320</v>
      </c>
      <c r="AA409" s="47">
        <f t="shared" si="310"/>
        <v>2240</v>
      </c>
      <c r="AB409" s="47">
        <f t="shared" si="311"/>
        <v>960</v>
      </c>
      <c r="AC409" s="32" t="s">
        <v>862</v>
      </c>
      <c r="AD409" s="32" t="s">
        <v>2370</v>
      </c>
    </row>
    <row r="410" spans="2:30" ht="56">
      <c r="B410" s="79">
        <f t="shared" si="324"/>
        <v>404</v>
      </c>
      <c r="C410" s="55" t="s">
        <v>2739</v>
      </c>
      <c r="D410" s="35" t="s">
        <v>20</v>
      </c>
      <c r="E410" s="45" t="s">
        <v>1705</v>
      </c>
      <c r="F410" s="46">
        <v>3200</v>
      </c>
      <c r="G410" s="47">
        <f t="shared" si="292"/>
        <v>320</v>
      </c>
      <c r="H410" s="47">
        <f t="shared" si="307"/>
        <v>320</v>
      </c>
      <c r="I410" s="47">
        <f t="shared" si="325"/>
        <v>320</v>
      </c>
      <c r="J410" s="47">
        <f t="shared" si="326"/>
        <v>320</v>
      </c>
      <c r="K410" s="47">
        <f t="shared" si="327"/>
        <v>320</v>
      </c>
      <c r="L410" s="47">
        <v>320</v>
      </c>
      <c r="M410" s="47">
        <f t="shared" si="308"/>
        <v>1920</v>
      </c>
      <c r="N410" s="47">
        <f t="shared" si="312"/>
        <v>26.666666666666668</v>
      </c>
      <c r="O410" s="47">
        <f t="shared" si="313"/>
        <v>26.666666666666668</v>
      </c>
      <c r="P410" s="47">
        <f t="shared" si="314"/>
        <v>26.666666666666668</v>
      </c>
      <c r="Q410" s="47">
        <f t="shared" si="315"/>
        <v>26.666666666666668</v>
      </c>
      <c r="R410" s="47">
        <f t="shared" si="316"/>
        <v>26.666666666666668</v>
      </c>
      <c r="S410" s="47">
        <f t="shared" si="317"/>
        <v>26.666666666666668</v>
      </c>
      <c r="T410" s="47">
        <f t="shared" si="318"/>
        <v>26.666666666666668</v>
      </c>
      <c r="U410" s="47">
        <f t="shared" si="319"/>
        <v>26.666666666666668</v>
      </c>
      <c r="V410" s="47">
        <f t="shared" si="320"/>
        <v>26.666666666666668</v>
      </c>
      <c r="W410" s="47">
        <f t="shared" si="321"/>
        <v>26.666666666666668</v>
      </c>
      <c r="X410" s="47">
        <f t="shared" si="322"/>
        <v>26.666666666666668</v>
      </c>
      <c r="Y410" s="47">
        <f t="shared" si="323"/>
        <v>26.666666666666668</v>
      </c>
      <c r="Z410" s="47">
        <f t="shared" si="309"/>
        <v>320</v>
      </c>
      <c r="AA410" s="47">
        <f t="shared" si="310"/>
        <v>2240</v>
      </c>
      <c r="AB410" s="47">
        <f t="shared" si="311"/>
        <v>960</v>
      </c>
      <c r="AC410" s="32" t="s">
        <v>863</v>
      </c>
      <c r="AD410" s="32" t="s">
        <v>2606</v>
      </c>
    </row>
    <row r="411" spans="2:30" ht="42">
      <c r="B411" s="79">
        <f t="shared" si="324"/>
        <v>405</v>
      </c>
      <c r="C411" s="55" t="s">
        <v>258</v>
      </c>
      <c r="D411" s="35" t="s">
        <v>20</v>
      </c>
      <c r="E411" s="45" t="s">
        <v>1708</v>
      </c>
      <c r="F411" s="46">
        <v>2600</v>
      </c>
      <c r="G411" s="47">
        <f t="shared" si="292"/>
        <v>260</v>
      </c>
      <c r="H411" s="47">
        <f t="shared" si="307"/>
        <v>260</v>
      </c>
      <c r="I411" s="47">
        <f t="shared" si="325"/>
        <v>260</v>
      </c>
      <c r="J411" s="47">
        <f t="shared" si="326"/>
        <v>260</v>
      </c>
      <c r="K411" s="47">
        <f t="shared" si="327"/>
        <v>260</v>
      </c>
      <c r="L411" s="47">
        <v>259.99999999999994</v>
      </c>
      <c r="M411" s="47">
        <f t="shared" si="308"/>
        <v>1560</v>
      </c>
      <c r="N411" s="47">
        <f t="shared" si="312"/>
        <v>21.666666666666668</v>
      </c>
      <c r="O411" s="47">
        <f t="shared" si="313"/>
        <v>21.666666666666668</v>
      </c>
      <c r="P411" s="47">
        <f t="shared" si="314"/>
        <v>21.666666666666668</v>
      </c>
      <c r="Q411" s="47">
        <f t="shared" si="315"/>
        <v>21.666666666666668</v>
      </c>
      <c r="R411" s="47">
        <f t="shared" si="316"/>
        <v>21.666666666666668</v>
      </c>
      <c r="S411" s="47">
        <f t="shared" si="317"/>
        <v>21.666666666666668</v>
      </c>
      <c r="T411" s="47">
        <f t="shared" si="318"/>
        <v>21.666666666666668</v>
      </c>
      <c r="U411" s="47">
        <f t="shared" si="319"/>
        <v>21.666666666666668</v>
      </c>
      <c r="V411" s="47">
        <f t="shared" si="320"/>
        <v>21.666666666666668</v>
      </c>
      <c r="W411" s="47">
        <f t="shared" si="321"/>
        <v>21.666666666666668</v>
      </c>
      <c r="X411" s="47">
        <f t="shared" si="322"/>
        <v>21.666666666666668</v>
      </c>
      <c r="Y411" s="47">
        <f t="shared" si="323"/>
        <v>21.666666666666668</v>
      </c>
      <c r="Z411" s="47">
        <f t="shared" si="309"/>
        <v>259.99999999999994</v>
      </c>
      <c r="AA411" s="47">
        <f t="shared" si="310"/>
        <v>1820</v>
      </c>
      <c r="AB411" s="47">
        <f t="shared" si="311"/>
        <v>780</v>
      </c>
      <c r="AC411" s="32" t="s">
        <v>864</v>
      </c>
      <c r="AD411" s="32" t="s">
        <v>2289</v>
      </c>
    </row>
    <row r="412" spans="2:30" ht="56">
      <c r="B412" s="79">
        <f t="shared" si="324"/>
        <v>406</v>
      </c>
      <c r="C412" s="55" t="s">
        <v>1828</v>
      </c>
      <c r="D412" s="35" t="s">
        <v>20</v>
      </c>
      <c r="E412" s="45" t="s">
        <v>1706</v>
      </c>
      <c r="F412" s="46">
        <v>3900</v>
      </c>
      <c r="G412" s="47">
        <f t="shared" si="292"/>
        <v>390</v>
      </c>
      <c r="H412" s="47">
        <f t="shared" si="307"/>
        <v>390</v>
      </c>
      <c r="I412" s="47">
        <f t="shared" si="325"/>
        <v>390</v>
      </c>
      <c r="J412" s="47">
        <f t="shared" si="326"/>
        <v>390</v>
      </c>
      <c r="K412" s="47">
        <f t="shared" si="327"/>
        <v>390</v>
      </c>
      <c r="L412" s="47">
        <v>390</v>
      </c>
      <c r="M412" s="47">
        <f t="shared" si="308"/>
        <v>2340</v>
      </c>
      <c r="N412" s="47">
        <f t="shared" si="312"/>
        <v>32.5</v>
      </c>
      <c r="O412" s="47">
        <f t="shared" si="313"/>
        <v>32.5</v>
      </c>
      <c r="P412" s="47">
        <f t="shared" si="314"/>
        <v>32.5</v>
      </c>
      <c r="Q412" s="47">
        <f t="shared" si="315"/>
        <v>32.5</v>
      </c>
      <c r="R412" s="47">
        <f t="shared" si="316"/>
        <v>32.5</v>
      </c>
      <c r="S412" s="47">
        <f t="shared" si="317"/>
        <v>32.5</v>
      </c>
      <c r="T412" s="47">
        <f t="shared" si="318"/>
        <v>32.5</v>
      </c>
      <c r="U412" s="47">
        <f t="shared" si="319"/>
        <v>32.5</v>
      </c>
      <c r="V412" s="47">
        <f t="shared" si="320"/>
        <v>32.5</v>
      </c>
      <c r="W412" s="47">
        <f t="shared" si="321"/>
        <v>32.5</v>
      </c>
      <c r="X412" s="47">
        <f t="shared" si="322"/>
        <v>32.5</v>
      </c>
      <c r="Y412" s="47">
        <f t="shared" si="323"/>
        <v>32.5</v>
      </c>
      <c r="Z412" s="47">
        <f t="shared" si="309"/>
        <v>390</v>
      </c>
      <c r="AA412" s="47">
        <f t="shared" si="310"/>
        <v>2730</v>
      </c>
      <c r="AB412" s="47">
        <f t="shared" si="311"/>
        <v>1170</v>
      </c>
      <c r="AC412" s="32" t="s">
        <v>865</v>
      </c>
      <c r="AD412" s="32" t="s">
        <v>2604</v>
      </c>
    </row>
    <row r="413" spans="2:30" ht="56">
      <c r="B413" s="79">
        <f t="shared" si="324"/>
        <v>407</v>
      </c>
      <c r="C413" s="55" t="s">
        <v>1829</v>
      </c>
      <c r="D413" s="35" t="s">
        <v>20</v>
      </c>
      <c r="E413" s="45" t="s">
        <v>1705</v>
      </c>
      <c r="F413" s="46">
        <v>3900</v>
      </c>
      <c r="G413" s="47">
        <f t="shared" si="292"/>
        <v>390</v>
      </c>
      <c r="H413" s="47">
        <f t="shared" si="307"/>
        <v>390</v>
      </c>
      <c r="I413" s="47">
        <f t="shared" si="325"/>
        <v>390</v>
      </c>
      <c r="J413" s="47">
        <f t="shared" si="326"/>
        <v>390</v>
      </c>
      <c r="K413" s="47">
        <f t="shared" si="327"/>
        <v>390</v>
      </c>
      <c r="L413" s="47">
        <v>390</v>
      </c>
      <c r="M413" s="47">
        <f t="shared" si="308"/>
        <v>2340</v>
      </c>
      <c r="N413" s="47">
        <f t="shared" si="312"/>
        <v>32.5</v>
      </c>
      <c r="O413" s="47">
        <f t="shared" si="313"/>
        <v>32.5</v>
      </c>
      <c r="P413" s="47">
        <f t="shared" si="314"/>
        <v>32.5</v>
      </c>
      <c r="Q413" s="47">
        <f t="shared" si="315"/>
        <v>32.5</v>
      </c>
      <c r="R413" s="47">
        <f t="shared" si="316"/>
        <v>32.5</v>
      </c>
      <c r="S413" s="47">
        <f t="shared" si="317"/>
        <v>32.5</v>
      </c>
      <c r="T413" s="47">
        <f t="shared" si="318"/>
        <v>32.5</v>
      </c>
      <c r="U413" s="47">
        <f t="shared" si="319"/>
        <v>32.5</v>
      </c>
      <c r="V413" s="47">
        <f t="shared" si="320"/>
        <v>32.5</v>
      </c>
      <c r="W413" s="47">
        <f t="shared" si="321"/>
        <v>32.5</v>
      </c>
      <c r="X413" s="47">
        <f t="shared" si="322"/>
        <v>32.5</v>
      </c>
      <c r="Y413" s="47">
        <f t="shared" si="323"/>
        <v>32.5</v>
      </c>
      <c r="Z413" s="47">
        <f t="shared" si="309"/>
        <v>390</v>
      </c>
      <c r="AA413" s="47">
        <f t="shared" si="310"/>
        <v>2730</v>
      </c>
      <c r="AB413" s="47">
        <f t="shared" si="311"/>
        <v>1170</v>
      </c>
      <c r="AC413" s="32" t="s">
        <v>866</v>
      </c>
      <c r="AD413" s="32" t="s">
        <v>2275</v>
      </c>
    </row>
    <row r="414" spans="2:30" ht="42">
      <c r="B414" s="79">
        <f t="shared" si="324"/>
        <v>408</v>
      </c>
      <c r="C414" s="55" t="s">
        <v>1830</v>
      </c>
      <c r="D414" s="35" t="s">
        <v>20</v>
      </c>
      <c r="E414" s="45" t="s">
        <v>1706</v>
      </c>
      <c r="F414" s="46">
        <v>2900</v>
      </c>
      <c r="G414" s="47">
        <f t="shared" si="292"/>
        <v>290</v>
      </c>
      <c r="H414" s="47">
        <f t="shared" si="307"/>
        <v>290</v>
      </c>
      <c r="I414" s="47">
        <f t="shared" si="325"/>
        <v>290</v>
      </c>
      <c r="J414" s="47">
        <f t="shared" si="326"/>
        <v>290</v>
      </c>
      <c r="K414" s="47">
        <f t="shared" si="327"/>
        <v>290</v>
      </c>
      <c r="L414" s="47">
        <v>290</v>
      </c>
      <c r="M414" s="47">
        <f t="shared" si="308"/>
        <v>1740</v>
      </c>
      <c r="N414" s="47">
        <f t="shared" si="312"/>
        <v>24.166666666666668</v>
      </c>
      <c r="O414" s="47">
        <f t="shared" si="313"/>
        <v>24.166666666666668</v>
      </c>
      <c r="P414" s="47">
        <f t="shared" si="314"/>
        <v>24.166666666666668</v>
      </c>
      <c r="Q414" s="47">
        <f t="shared" si="315"/>
        <v>24.166666666666668</v>
      </c>
      <c r="R414" s="47">
        <f t="shared" si="316"/>
        <v>24.166666666666668</v>
      </c>
      <c r="S414" s="47">
        <f t="shared" si="317"/>
        <v>24.166666666666668</v>
      </c>
      <c r="T414" s="47">
        <f t="shared" si="318"/>
        <v>24.166666666666668</v>
      </c>
      <c r="U414" s="47">
        <f t="shared" si="319"/>
        <v>24.166666666666668</v>
      </c>
      <c r="V414" s="47">
        <f t="shared" si="320"/>
        <v>24.166666666666668</v>
      </c>
      <c r="W414" s="47">
        <f t="shared" si="321"/>
        <v>24.166666666666668</v>
      </c>
      <c r="X414" s="47">
        <f t="shared" si="322"/>
        <v>24.166666666666668</v>
      </c>
      <c r="Y414" s="47">
        <f t="shared" si="323"/>
        <v>24.166666666666668</v>
      </c>
      <c r="Z414" s="47">
        <f t="shared" si="309"/>
        <v>290</v>
      </c>
      <c r="AA414" s="47">
        <f t="shared" si="310"/>
        <v>2030</v>
      </c>
      <c r="AB414" s="47">
        <f t="shared" si="311"/>
        <v>870</v>
      </c>
      <c r="AC414" s="32" t="s">
        <v>867</v>
      </c>
      <c r="AD414" s="32" t="s">
        <v>2285</v>
      </c>
    </row>
    <row r="415" spans="2:30" ht="56">
      <c r="B415" s="79">
        <f t="shared" si="324"/>
        <v>409</v>
      </c>
      <c r="C415" s="55" t="s">
        <v>1831</v>
      </c>
      <c r="D415" s="35" t="s">
        <v>20</v>
      </c>
      <c r="E415" s="45" t="s">
        <v>1706</v>
      </c>
      <c r="F415" s="46">
        <v>2900</v>
      </c>
      <c r="G415" s="47">
        <f t="shared" si="292"/>
        <v>290</v>
      </c>
      <c r="H415" s="47">
        <f t="shared" si="307"/>
        <v>290</v>
      </c>
      <c r="I415" s="47">
        <f t="shared" si="325"/>
        <v>290</v>
      </c>
      <c r="J415" s="47">
        <f t="shared" si="326"/>
        <v>290</v>
      </c>
      <c r="K415" s="47">
        <f t="shared" si="327"/>
        <v>290</v>
      </c>
      <c r="L415" s="47">
        <v>290</v>
      </c>
      <c r="M415" s="47">
        <f t="shared" si="308"/>
        <v>1740</v>
      </c>
      <c r="N415" s="47">
        <f t="shared" si="312"/>
        <v>24.166666666666668</v>
      </c>
      <c r="O415" s="47">
        <f t="shared" si="313"/>
        <v>24.166666666666668</v>
      </c>
      <c r="P415" s="47">
        <f t="shared" si="314"/>
        <v>24.166666666666668</v>
      </c>
      <c r="Q415" s="47">
        <f t="shared" si="315"/>
        <v>24.166666666666668</v>
      </c>
      <c r="R415" s="47">
        <f t="shared" si="316"/>
        <v>24.166666666666668</v>
      </c>
      <c r="S415" s="47">
        <f t="shared" si="317"/>
        <v>24.166666666666668</v>
      </c>
      <c r="T415" s="47">
        <f t="shared" si="318"/>
        <v>24.166666666666668</v>
      </c>
      <c r="U415" s="47">
        <f t="shared" si="319"/>
        <v>24.166666666666668</v>
      </c>
      <c r="V415" s="47">
        <f t="shared" si="320"/>
        <v>24.166666666666668</v>
      </c>
      <c r="W415" s="47">
        <f t="shared" si="321"/>
        <v>24.166666666666668</v>
      </c>
      <c r="X415" s="47">
        <f t="shared" si="322"/>
        <v>24.166666666666668</v>
      </c>
      <c r="Y415" s="47">
        <f t="shared" si="323"/>
        <v>24.166666666666668</v>
      </c>
      <c r="Z415" s="47">
        <f t="shared" si="309"/>
        <v>290</v>
      </c>
      <c r="AA415" s="47">
        <f t="shared" si="310"/>
        <v>2030</v>
      </c>
      <c r="AB415" s="47">
        <f t="shared" si="311"/>
        <v>870</v>
      </c>
      <c r="AC415" s="32" t="s">
        <v>868</v>
      </c>
      <c r="AD415" s="32" t="s">
        <v>2831</v>
      </c>
    </row>
    <row r="416" spans="2:30" ht="56">
      <c r="B416" s="79">
        <f t="shared" si="324"/>
        <v>410</v>
      </c>
      <c r="C416" s="55" t="s">
        <v>1832</v>
      </c>
      <c r="D416" s="35" t="s">
        <v>20</v>
      </c>
      <c r="E416" s="45" t="s">
        <v>1706</v>
      </c>
      <c r="F416" s="46">
        <v>2900</v>
      </c>
      <c r="G416" s="47">
        <f t="shared" si="292"/>
        <v>290</v>
      </c>
      <c r="H416" s="47">
        <f t="shared" si="307"/>
        <v>290</v>
      </c>
      <c r="I416" s="47">
        <f t="shared" si="325"/>
        <v>290</v>
      </c>
      <c r="J416" s="47">
        <f t="shared" si="326"/>
        <v>290</v>
      </c>
      <c r="K416" s="47">
        <f t="shared" si="327"/>
        <v>290</v>
      </c>
      <c r="L416" s="47">
        <v>290</v>
      </c>
      <c r="M416" s="47">
        <f t="shared" si="308"/>
        <v>1740</v>
      </c>
      <c r="N416" s="47">
        <f t="shared" si="312"/>
        <v>24.166666666666668</v>
      </c>
      <c r="O416" s="47">
        <f t="shared" si="313"/>
        <v>24.166666666666668</v>
      </c>
      <c r="P416" s="47">
        <f t="shared" si="314"/>
        <v>24.166666666666668</v>
      </c>
      <c r="Q416" s="47">
        <f t="shared" si="315"/>
        <v>24.166666666666668</v>
      </c>
      <c r="R416" s="47">
        <f t="shared" si="316"/>
        <v>24.166666666666668</v>
      </c>
      <c r="S416" s="47">
        <f t="shared" si="317"/>
        <v>24.166666666666668</v>
      </c>
      <c r="T416" s="47">
        <f t="shared" si="318"/>
        <v>24.166666666666668</v>
      </c>
      <c r="U416" s="47">
        <f t="shared" si="319"/>
        <v>24.166666666666668</v>
      </c>
      <c r="V416" s="47">
        <f t="shared" si="320"/>
        <v>24.166666666666668</v>
      </c>
      <c r="W416" s="47">
        <f t="shared" si="321"/>
        <v>24.166666666666668</v>
      </c>
      <c r="X416" s="47">
        <f t="shared" si="322"/>
        <v>24.166666666666668</v>
      </c>
      <c r="Y416" s="47">
        <f t="shared" si="323"/>
        <v>24.166666666666668</v>
      </c>
      <c r="Z416" s="47">
        <f t="shared" si="309"/>
        <v>290</v>
      </c>
      <c r="AA416" s="47">
        <f t="shared" si="310"/>
        <v>2030</v>
      </c>
      <c r="AB416" s="47">
        <f t="shared" si="311"/>
        <v>870</v>
      </c>
      <c r="AC416" s="32" t="s">
        <v>869</v>
      </c>
      <c r="AD416" s="32" t="s">
        <v>2337</v>
      </c>
    </row>
    <row r="417" spans="2:30" ht="42">
      <c r="B417" s="79">
        <f t="shared" si="324"/>
        <v>411</v>
      </c>
      <c r="C417" s="55" t="s">
        <v>1833</v>
      </c>
      <c r="D417" s="35" t="s">
        <v>20</v>
      </c>
      <c r="E417" s="45" t="s">
        <v>1706</v>
      </c>
      <c r="F417" s="46">
        <v>2900</v>
      </c>
      <c r="G417" s="47">
        <f t="shared" si="292"/>
        <v>290</v>
      </c>
      <c r="H417" s="47">
        <f t="shared" si="307"/>
        <v>290</v>
      </c>
      <c r="I417" s="47">
        <f t="shared" si="325"/>
        <v>290</v>
      </c>
      <c r="J417" s="47">
        <f t="shared" si="326"/>
        <v>290</v>
      </c>
      <c r="K417" s="47">
        <f t="shared" si="327"/>
        <v>290</v>
      </c>
      <c r="L417" s="47">
        <v>290</v>
      </c>
      <c r="M417" s="47">
        <f t="shared" si="308"/>
        <v>1740</v>
      </c>
      <c r="N417" s="47">
        <f t="shared" si="312"/>
        <v>24.166666666666668</v>
      </c>
      <c r="O417" s="47">
        <f t="shared" si="313"/>
        <v>24.166666666666668</v>
      </c>
      <c r="P417" s="47">
        <f t="shared" si="314"/>
        <v>24.166666666666668</v>
      </c>
      <c r="Q417" s="47">
        <f t="shared" si="315"/>
        <v>24.166666666666668</v>
      </c>
      <c r="R417" s="47">
        <f t="shared" si="316"/>
        <v>24.166666666666668</v>
      </c>
      <c r="S417" s="47">
        <f t="shared" si="317"/>
        <v>24.166666666666668</v>
      </c>
      <c r="T417" s="47">
        <f t="shared" si="318"/>
        <v>24.166666666666668</v>
      </c>
      <c r="U417" s="47">
        <f t="shared" si="319"/>
        <v>24.166666666666668</v>
      </c>
      <c r="V417" s="47">
        <f t="shared" si="320"/>
        <v>24.166666666666668</v>
      </c>
      <c r="W417" s="47">
        <f t="shared" si="321"/>
        <v>24.166666666666668</v>
      </c>
      <c r="X417" s="47">
        <f t="shared" si="322"/>
        <v>24.166666666666668</v>
      </c>
      <c r="Y417" s="47">
        <f t="shared" si="323"/>
        <v>24.166666666666668</v>
      </c>
      <c r="Z417" s="47">
        <f t="shared" si="309"/>
        <v>290</v>
      </c>
      <c r="AA417" s="47">
        <f t="shared" si="310"/>
        <v>2030</v>
      </c>
      <c r="AB417" s="47">
        <f t="shared" si="311"/>
        <v>870</v>
      </c>
      <c r="AC417" s="32" t="s">
        <v>870</v>
      </c>
      <c r="AD417" s="32" t="s">
        <v>2354</v>
      </c>
    </row>
    <row r="418" spans="2:30" ht="56">
      <c r="B418" s="79">
        <f t="shared" si="324"/>
        <v>412</v>
      </c>
      <c r="C418" s="55" t="s">
        <v>1834</v>
      </c>
      <c r="D418" s="35" t="s">
        <v>20</v>
      </c>
      <c r="E418" s="45" t="s">
        <v>1706</v>
      </c>
      <c r="F418" s="46">
        <v>2900</v>
      </c>
      <c r="G418" s="47">
        <f t="shared" si="292"/>
        <v>290</v>
      </c>
      <c r="H418" s="47">
        <f t="shared" si="307"/>
        <v>290</v>
      </c>
      <c r="I418" s="47">
        <f t="shared" si="325"/>
        <v>290</v>
      </c>
      <c r="J418" s="47">
        <f t="shared" si="326"/>
        <v>290</v>
      </c>
      <c r="K418" s="47">
        <f t="shared" si="327"/>
        <v>290</v>
      </c>
      <c r="L418" s="47">
        <v>290</v>
      </c>
      <c r="M418" s="47">
        <f t="shared" si="308"/>
        <v>1740</v>
      </c>
      <c r="N418" s="47">
        <f t="shared" si="312"/>
        <v>24.166666666666668</v>
      </c>
      <c r="O418" s="47">
        <f t="shared" si="313"/>
        <v>24.166666666666668</v>
      </c>
      <c r="P418" s="47">
        <f t="shared" si="314"/>
        <v>24.166666666666668</v>
      </c>
      <c r="Q418" s="47">
        <f t="shared" si="315"/>
        <v>24.166666666666668</v>
      </c>
      <c r="R418" s="47">
        <f t="shared" si="316"/>
        <v>24.166666666666668</v>
      </c>
      <c r="S418" s="47">
        <f t="shared" si="317"/>
        <v>24.166666666666668</v>
      </c>
      <c r="T418" s="47">
        <f t="shared" si="318"/>
        <v>24.166666666666668</v>
      </c>
      <c r="U418" s="47">
        <f t="shared" si="319"/>
        <v>24.166666666666668</v>
      </c>
      <c r="V418" s="47">
        <f t="shared" si="320"/>
        <v>24.166666666666668</v>
      </c>
      <c r="W418" s="47">
        <f t="shared" si="321"/>
        <v>24.166666666666668</v>
      </c>
      <c r="X418" s="47">
        <f t="shared" si="322"/>
        <v>24.166666666666668</v>
      </c>
      <c r="Y418" s="47">
        <f t="shared" si="323"/>
        <v>24.166666666666668</v>
      </c>
      <c r="Z418" s="47">
        <f t="shared" si="309"/>
        <v>290</v>
      </c>
      <c r="AA418" s="47">
        <f t="shared" si="310"/>
        <v>2030</v>
      </c>
      <c r="AB418" s="47">
        <f t="shared" si="311"/>
        <v>870</v>
      </c>
      <c r="AC418" s="32" t="s">
        <v>871</v>
      </c>
      <c r="AD418" s="32" t="s">
        <v>2352</v>
      </c>
    </row>
    <row r="419" spans="2:30" ht="42">
      <c r="B419" s="79">
        <f t="shared" si="324"/>
        <v>413</v>
      </c>
      <c r="C419" s="55" t="s">
        <v>1835</v>
      </c>
      <c r="D419" s="35" t="s">
        <v>20</v>
      </c>
      <c r="E419" s="45" t="s">
        <v>1706</v>
      </c>
      <c r="F419" s="46">
        <v>2900</v>
      </c>
      <c r="G419" s="47">
        <f t="shared" si="292"/>
        <v>290</v>
      </c>
      <c r="H419" s="47">
        <f t="shared" si="307"/>
        <v>290</v>
      </c>
      <c r="I419" s="47">
        <f t="shared" si="325"/>
        <v>290</v>
      </c>
      <c r="J419" s="47">
        <f t="shared" si="326"/>
        <v>290</v>
      </c>
      <c r="K419" s="47">
        <f t="shared" si="327"/>
        <v>290</v>
      </c>
      <c r="L419" s="47">
        <v>290</v>
      </c>
      <c r="M419" s="47">
        <f t="shared" si="308"/>
        <v>1740</v>
      </c>
      <c r="N419" s="47">
        <f t="shared" si="312"/>
        <v>24.166666666666668</v>
      </c>
      <c r="O419" s="47">
        <f t="shared" si="313"/>
        <v>24.166666666666668</v>
      </c>
      <c r="P419" s="47">
        <f t="shared" si="314"/>
        <v>24.166666666666668</v>
      </c>
      <c r="Q419" s="47">
        <f t="shared" si="315"/>
        <v>24.166666666666668</v>
      </c>
      <c r="R419" s="47">
        <f t="shared" si="316"/>
        <v>24.166666666666668</v>
      </c>
      <c r="S419" s="47">
        <f t="shared" si="317"/>
        <v>24.166666666666668</v>
      </c>
      <c r="T419" s="47">
        <f t="shared" si="318"/>
        <v>24.166666666666668</v>
      </c>
      <c r="U419" s="47">
        <f t="shared" si="319"/>
        <v>24.166666666666668</v>
      </c>
      <c r="V419" s="47">
        <f t="shared" si="320"/>
        <v>24.166666666666668</v>
      </c>
      <c r="W419" s="47">
        <f t="shared" si="321"/>
        <v>24.166666666666668</v>
      </c>
      <c r="X419" s="47">
        <f t="shared" si="322"/>
        <v>24.166666666666668</v>
      </c>
      <c r="Y419" s="47">
        <f t="shared" si="323"/>
        <v>24.166666666666668</v>
      </c>
      <c r="Z419" s="47">
        <f t="shared" si="309"/>
        <v>290</v>
      </c>
      <c r="AA419" s="47">
        <f t="shared" si="310"/>
        <v>2030</v>
      </c>
      <c r="AB419" s="47">
        <f t="shared" si="311"/>
        <v>870</v>
      </c>
      <c r="AC419" s="32" t="s">
        <v>872</v>
      </c>
      <c r="AD419" s="32" t="s">
        <v>2308</v>
      </c>
    </row>
    <row r="420" spans="2:30" ht="56">
      <c r="B420" s="79">
        <f t="shared" si="324"/>
        <v>414</v>
      </c>
      <c r="C420" s="55" t="s">
        <v>1836</v>
      </c>
      <c r="D420" s="35" t="s">
        <v>20</v>
      </c>
      <c r="E420" s="45" t="s">
        <v>1706</v>
      </c>
      <c r="F420" s="46">
        <v>2900</v>
      </c>
      <c r="G420" s="47">
        <f t="shared" si="292"/>
        <v>290</v>
      </c>
      <c r="H420" s="47">
        <f t="shared" si="307"/>
        <v>290</v>
      </c>
      <c r="I420" s="47">
        <f t="shared" si="325"/>
        <v>290</v>
      </c>
      <c r="J420" s="47">
        <f t="shared" si="326"/>
        <v>290</v>
      </c>
      <c r="K420" s="47">
        <f t="shared" si="327"/>
        <v>290</v>
      </c>
      <c r="L420" s="47">
        <v>290</v>
      </c>
      <c r="M420" s="47">
        <f t="shared" si="308"/>
        <v>1740</v>
      </c>
      <c r="N420" s="47">
        <f t="shared" si="312"/>
        <v>24.166666666666668</v>
      </c>
      <c r="O420" s="47">
        <f t="shared" si="313"/>
        <v>24.166666666666668</v>
      </c>
      <c r="P420" s="47">
        <f t="shared" si="314"/>
        <v>24.166666666666668</v>
      </c>
      <c r="Q420" s="47">
        <f t="shared" si="315"/>
        <v>24.166666666666668</v>
      </c>
      <c r="R420" s="47">
        <f t="shared" si="316"/>
        <v>24.166666666666668</v>
      </c>
      <c r="S420" s="47">
        <f t="shared" si="317"/>
        <v>24.166666666666668</v>
      </c>
      <c r="T420" s="47">
        <f t="shared" si="318"/>
        <v>24.166666666666668</v>
      </c>
      <c r="U420" s="47">
        <f t="shared" si="319"/>
        <v>24.166666666666668</v>
      </c>
      <c r="V420" s="47">
        <f t="shared" si="320"/>
        <v>24.166666666666668</v>
      </c>
      <c r="W420" s="47">
        <f t="shared" si="321"/>
        <v>24.166666666666668</v>
      </c>
      <c r="X420" s="47">
        <f t="shared" si="322"/>
        <v>24.166666666666668</v>
      </c>
      <c r="Y420" s="47">
        <f t="shared" si="323"/>
        <v>24.166666666666668</v>
      </c>
      <c r="Z420" s="47">
        <f t="shared" si="309"/>
        <v>290</v>
      </c>
      <c r="AA420" s="47">
        <f t="shared" si="310"/>
        <v>2030</v>
      </c>
      <c r="AB420" s="47">
        <f t="shared" si="311"/>
        <v>870</v>
      </c>
      <c r="AC420" s="32" t="s">
        <v>873</v>
      </c>
      <c r="AD420" s="32" t="s">
        <v>2340</v>
      </c>
    </row>
    <row r="421" spans="2:30" ht="56">
      <c r="B421" s="79">
        <f t="shared" si="324"/>
        <v>415</v>
      </c>
      <c r="C421" s="55" t="s">
        <v>1837</v>
      </c>
      <c r="D421" s="35" t="s">
        <v>20</v>
      </c>
      <c r="E421" s="45" t="s">
        <v>1706</v>
      </c>
      <c r="F421" s="46">
        <v>2900</v>
      </c>
      <c r="G421" s="47">
        <f t="shared" si="292"/>
        <v>290</v>
      </c>
      <c r="H421" s="47">
        <f t="shared" si="307"/>
        <v>290</v>
      </c>
      <c r="I421" s="47">
        <f t="shared" si="325"/>
        <v>290</v>
      </c>
      <c r="J421" s="47">
        <f t="shared" si="326"/>
        <v>290</v>
      </c>
      <c r="K421" s="47">
        <f t="shared" si="327"/>
        <v>290</v>
      </c>
      <c r="L421" s="47">
        <v>290</v>
      </c>
      <c r="M421" s="47">
        <f t="shared" si="308"/>
        <v>1740</v>
      </c>
      <c r="N421" s="47">
        <f t="shared" si="312"/>
        <v>24.166666666666668</v>
      </c>
      <c r="O421" s="47">
        <f t="shared" si="313"/>
        <v>24.166666666666668</v>
      </c>
      <c r="P421" s="47">
        <f t="shared" si="314"/>
        <v>24.166666666666668</v>
      </c>
      <c r="Q421" s="47">
        <f t="shared" si="315"/>
        <v>24.166666666666668</v>
      </c>
      <c r="R421" s="47">
        <f t="shared" si="316"/>
        <v>24.166666666666668</v>
      </c>
      <c r="S421" s="47">
        <f t="shared" si="317"/>
        <v>24.166666666666668</v>
      </c>
      <c r="T421" s="47">
        <f t="shared" si="318"/>
        <v>24.166666666666668</v>
      </c>
      <c r="U421" s="47">
        <f t="shared" si="319"/>
        <v>24.166666666666668</v>
      </c>
      <c r="V421" s="47">
        <f t="shared" si="320"/>
        <v>24.166666666666668</v>
      </c>
      <c r="W421" s="47">
        <f t="shared" si="321"/>
        <v>24.166666666666668</v>
      </c>
      <c r="X421" s="47">
        <f t="shared" si="322"/>
        <v>24.166666666666668</v>
      </c>
      <c r="Y421" s="47">
        <f t="shared" si="323"/>
        <v>24.166666666666668</v>
      </c>
      <c r="Z421" s="47">
        <f t="shared" si="309"/>
        <v>290</v>
      </c>
      <c r="AA421" s="47">
        <f t="shared" si="310"/>
        <v>2030</v>
      </c>
      <c r="AB421" s="47">
        <f t="shared" si="311"/>
        <v>870</v>
      </c>
      <c r="AC421" s="32" t="s">
        <v>874</v>
      </c>
      <c r="AD421" s="32" t="s">
        <v>2315</v>
      </c>
    </row>
    <row r="422" spans="2:30" ht="56">
      <c r="B422" s="79">
        <f t="shared" si="324"/>
        <v>416</v>
      </c>
      <c r="C422" s="55" t="s">
        <v>1838</v>
      </c>
      <c r="D422" s="35" t="s">
        <v>20</v>
      </c>
      <c r="E422" s="45" t="s">
        <v>1706</v>
      </c>
      <c r="F422" s="46">
        <v>2900</v>
      </c>
      <c r="G422" s="47">
        <f t="shared" si="292"/>
        <v>290</v>
      </c>
      <c r="H422" s="47">
        <f t="shared" si="307"/>
        <v>290</v>
      </c>
      <c r="I422" s="47">
        <f t="shared" si="325"/>
        <v>290</v>
      </c>
      <c r="J422" s="47">
        <f t="shared" si="326"/>
        <v>290</v>
      </c>
      <c r="K422" s="47">
        <f t="shared" si="327"/>
        <v>290</v>
      </c>
      <c r="L422" s="47">
        <v>290</v>
      </c>
      <c r="M422" s="47">
        <f t="shared" si="308"/>
        <v>1740</v>
      </c>
      <c r="N422" s="47">
        <f t="shared" ref="N422:N454" si="328">SUM(F422*10%)/12</f>
        <v>24.166666666666668</v>
      </c>
      <c r="O422" s="47">
        <f t="shared" si="313"/>
        <v>24.166666666666668</v>
      </c>
      <c r="P422" s="47">
        <f t="shared" si="314"/>
        <v>24.166666666666668</v>
      </c>
      <c r="Q422" s="47">
        <f t="shared" si="315"/>
        <v>24.166666666666668</v>
      </c>
      <c r="R422" s="47">
        <f t="shared" si="316"/>
        <v>24.166666666666668</v>
      </c>
      <c r="S422" s="47">
        <f t="shared" si="317"/>
        <v>24.166666666666668</v>
      </c>
      <c r="T422" s="47">
        <f t="shared" si="318"/>
        <v>24.166666666666668</v>
      </c>
      <c r="U422" s="47">
        <f t="shared" si="319"/>
        <v>24.166666666666668</v>
      </c>
      <c r="V422" s="47">
        <f t="shared" si="320"/>
        <v>24.166666666666668</v>
      </c>
      <c r="W422" s="47">
        <f t="shared" si="321"/>
        <v>24.166666666666668</v>
      </c>
      <c r="X422" s="47">
        <f t="shared" si="322"/>
        <v>24.166666666666668</v>
      </c>
      <c r="Y422" s="47">
        <f t="shared" si="323"/>
        <v>24.166666666666668</v>
      </c>
      <c r="Z422" s="47">
        <f t="shared" si="309"/>
        <v>290</v>
      </c>
      <c r="AA422" s="47">
        <f t="shared" si="310"/>
        <v>2030</v>
      </c>
      <c r="AB422" s="47">
        <f t="shared" si="311"/>
        <v>870</v>
      </c>
      <c r="AC422" s="32" t="s">
        <v>875</v>
      </c>
      <c r="AD422" s="32" t="s">
        <v>2644</v>
      </c>
    </row>
    <row r="423" spans="2:30" ht="42">
      <c r="B423" s="79">
        <f t="shared" si="324"/>
        <v>417</v>
      </c>
      <c r="C423" s="55" t="s">
        <v>1839</v>
      </c>
      <c r="D423" s="35" t="s">
        <v>20</v>
      </c>
      <c r="E423" s="45" t="s">
        <v>1706</v>
      </c>
      <c r="F423" s="46">
        <v>2600</v>
      </c>
      <c r="G423" s="47">
        <f t="shared" ref="G423:G471" si="329">SUM(F423)*10/100</f>
        <v>260</v>
      </c>
      <c r="H423" s="47">
        <f t="shared" si="307"/>
        <v>260</v>
      </c>
      <c r="I423" s="47">
        <f t="shared" si="325"/>
        <v>260</v>
      </c>
      <c r="J423" s="47">
        <f t="shared" si="326"/>
        <v>260</v>
      </c>
      <c r="K423" s="47">
        <f t="shared" si="327"/>
        <v>260</v>
      </c>
      <c r="L423" s="47">
        <v>259.99999999999994</v>
      </c>
      <c r="M423" s="47">
        <f t="shared" si="308"/>
        <v>1560</v>
      </c>
      <c r="N423" s="47">
        <f t="shared" si="328"/>
        <v>21.666666666666668</v>
      </c>
      <c r="O423" s="47">
        <f t="shared" si="313"/>
        <v>21.666666666666668</v>
      </c>
      <c r="P423" s="47">
        <f t="shared" si="314"/>
        <v>21.666666666666668</v>
      </c>
      <c r="Q423" s="47">
        <f t="shared" si="315"/>
        <v>21.666666666666668</v>
      </c>
      <c r="R423" s="47">
        <f t="shared" si="316"/>
        <v>21.666666666666668</v>
      </c>
      <c r="S423" s="47">
        <f t="shared" si="317"/>
        <v>21.666666666666668</v>
      </c>
      <c r="T423" s="47">
        <f t="shared" si="318"/>
        <v>21.666666666666668</v>
      </c>
      <c r="U423" s="47">
        <f t="shared" si="319"/>
        <v>21.666666666666668</v>
      </c>
      <c r="V423" s="47">
        <f t="shared" si="320"/>
        <v>21.666666666666668</v>
      </c>
      <c r="W423" s="47">
        <f t="shared" si="321"/>
        <v>21.666666666666668</v>
      </c>
      <c r="X423" s="47">
        <f t="shared" si="322"/>
        <v>21.666666666666668</v>
      </c>
      <c r="Y423" s="47">
        <f t="shared" si="323"/>
        <v>21.666666666666668</v>
      </c>
      <c r="Z423" s="47">
        <f t="shared" si="309"/>
        <v>259.99999999999994</v>
      </c>
      <c r="AA423" s="47">
        <f t="shared" si="310"/>
        <v>1820</v>
      </c>
      <c r="AB423" s="47">
        <f t="shared" si="311"/>
        <v>780</v>
      </c>
      <c r="AC423" s="32" t="s">
        <v>876</v>
      </c>
      <c r="AD423" s="32" t="s">
        <v>2614</v>
      </c>
    </row>
    <row r="424" spans="2:30" ht="42">
      <c r="B424" s="79">
        <f t="shared" si="324"/>
        <v>418</v>
      </c>
      <c r="C424" s="55" t="s">
        <v>1840</v>
      </c>
      <c r="D424" s="35" t="s">
        <v>20</v>
      </c>
      <c r="E424" s="45" t="s">
        <v>1706</v>
      </c>
      <c r="F424" s="46">
        <v>2600</v>
      </c>
      <c r="G424" s="47">
        <f t="shared" si="329"/>
        <v>260</v>
      </c>
      <c r="H424" s="47">
        <f t="shared" si="307"/>
        <v>260</v>
      </c>
      <c r="I424" s="47">
        <f t="shared" si="325"/>
        <v>260</v>
      </c>
      <c r="J424" s="47">
        <f t="shared" si="326"/>
        <v>260</v>
      </c>
      <c r="K424" s="47">
        <f t="shared" si="327"/>
        <v>260</v>
      </c>
      <c r="L424" s="47">
        <v>259.99999999999994</v>
      </c>
      <c r="M424" s="47">
        <f t="shared" si="308"/>
        <v>1560</v>
      </c>
      <c r="N424" s="47">
        <f t="shared" si="328"/>
        <v>21.666666666666668</v>
      </c>
      <c r="O424" s="47">
        <f t="shared" si="313"/>
        <v>21.666666666666668</v>
      </c>
      <c r="P424" s="47">
        <f t="shared" si="314"/>
        <v>21.666666666666668</v>
      </c>
      <c r="Q424" s="47">
        <f t="shared" si="315"/>
        <v>21.666666666666668</v>
      </c>
      <c r="R424" s="47">
        <f t="shared" si="316"/>
        <v>21.666666666666668</v>
      </c>
      <c r="S424" s="47">
        <f t="shared" si="317"/>
        <v>21.666666666666668</v>
      </c>
      <c r="T424" s="47">
        <f t="shared" si="318"/>
        <v>21.666666666666668</v>
      </c>
      <c r="U424" s="47">
        <f t="shared" si="319"/>
        <v>21.666666666666668</v>
      </c>
      <c r="V424" s="47">
        <f t="shared" si="320"/>
        <v>21.666666666666668</v>
      </c>
      <c r="W424" s="47">
        <f t="shared" si="321"/>
        <v>21.666666666666668</v>
      </c>
      <c r="X424" s="47">
        <f t="shared" si="322"/>
        <v>21.666666666666668</v>
      </c>
      <c r="Y424" s="47">
        <f t="shared" si="323"/>
        <v>21.666666666666668</v>
      </c>
      <c r="Z424" s="47">
        <f t="shared" si="309"/>
        <v>259.99999999999994</v>
      </c>
      <c r="AA424" s="47">
        <f t="shared" si="310"/>
        <v>1820</v>
      </c>
      <c r="AB424" s="47">
        <f t="shared" si="311"/>
        <v>780</v>
      </c>
      <c r="AC424" s="32" t="s">
        <v>877</v>
      </c>
      <c r="AD424" s="32" t="s">
        <v>2328</v>
      </c>
    </row>
    <row r="425" spans="2:30" ht="42">
      <c r="B425" s="79">
        <f t="shared" si="324"/>
        <v>419</v>
      </c>
      <c r="C425" s="55" t="s">
        <v>1841</v>
      </c>
      <c r="D425" s="35" t="s">
        <v>20</v>
      </c>
      <c r="E425" s="45" t="s">
        <v>1706</v>
      </c>
      <c r="F425" s="46">
        <v>2600</v>
      </c>
      <c r="G425" s="47">
        <f t="shared" si="329"/>
        <v>260</v>
      </c>
      <c r="H425" s="47">
        <f t="shared" si="307"/>
        <v>260</v>
      </c>
      <c r="I425" s="47">
        <f t="shared" si="325"/>
        <v>260</v>
      </c>
      <c r="J425" s="47">
        <f t="shared" si="326"/>
        <v>260</v>
      </c>
      <c r="K425" s="47">
        <f t="shared" si="327"/>
        <v>260</v>
      </c>
      <c r="L425" s="47">
        <v>259.99999999999994</v>
      </c>
      <c r="M425" s="47">
        <f t="shared" si="308"/>
        <v>1560</v>
      </c>
      <c r="N425" s="47">
        <f t="shared" si="328"/>
        <v>21.666666666666668</v>
      </c>
      <c r="O425" s="47">
        <f t="shared" si="313"/>
        <v>21.666666666666668</v>
      </c>
      <c r="P425" s="47">
        <f t="shared" si="314"/>
        <v>21.666666666666668</v>
      </c>
      <c r="Q425" s="47">
        <f t="shared" si="315"/>
        <v>21.666666666666668</v>
      </c>
      <c r="R425" s="47">
        <f t="shared" si="316"/>
        <v>21.666666666666668</v>
      </c>
      <c r="S425" s="47">
        <f t="shared" si="317"/>
        <v>21.666666666666668</v>
      </c>
      <c r="T425" s="47">
        <f t="shared" si="318"/>
        <v>21.666666666666668</v>
      </c>
      <c r="U425" s="47">
        <f t="shared" si="319"/>
        <v>21.666666666666668</v>
      </c>
      <c r="V425" s="47">
        <f t="shared" si="320"/>
        <v>21.666666666666668</v>
      </c>
      <c r="W425" s="47">
        <f t="shared" si="321"/>
        <v>21.666666666666668</v>
      </c>
      <c r="X425" s="47">
        <f t="shared" si="322"/>
        <v>21.666666666666668</v>
      </c>
      <c r="Y425" s="47">
        <f t="shared" si="323"/>
        <v>21.666666666666668</v>
      </c>
      <c r="Z425" s="47">
        <f t="shared" si="309"/>
        <v>259.99999999999994</v>
      </c>
      <c r="AA425" s="47">
        <f t="shared" si="310"/>
        <v>1820</v>
      </c>
      <c r="AB425" s="47">
        <f t="shared" si="311"/>
        <v>780</v>
      </c>
      <c r="AC425" s="32" t="s">
        <v>878</v>
      </c>
      <c r="AD425" s="32" t="s">
        <v>2338</v>
      </c>
    </row>
    <row r="426" spans="2:30" ht="42">
      <c r="B426" s="79">
        <f t="shared" si="324"/>
        <v>420</v>
      </c>
      <c r="C426" s="55" t="s">
        <v>1842</v>
      </c>
      <c r="D426" s="35" t="s">
        <v>20</v>
      </c>
      <c r="E426" s="45" t="s">
        <v>1706</v>
      </c>
      <c r="F426" s="46">
        <v>2600</v>
      </c>
      <c r="G426" s="47">
        <f t="shared" si="329"/>
        <v>260</v>
      </c>
      <c r="H426" s="47">
        <f t="shared" si="307"/>
        <v>260</v>
      </c>
      <c r="I426" s="47">
        <f t="shared" si="325"/>
        <v>260</v>
      </c>
      <c r="J426" s="47">
        <f t="shared" si="326"/>
        <v>260</v>
      </c>
      <c r="K426" s="47">
        <f t="shared" si="327"/>
        <v>260</v>
      </c>
      <c r="L426" s="47">
        <v>259.99999999999994</v>
      </c>
      <c r="M426" s="47">
        <f t="shared" si="308"/>
        <v>1560</v>
      </c>
      <c r="N426" s="47">
        <f t="shared" si="328"/>
        <v>21.666666666666668</v>
      </c>
      <c r="O426" s="47">
        <f t="shared" si="313"/>
        <v>21.666666666666668</v>
      </c>
      <c r="P426" s="47">
        <f t="shared" si="314"/>
        <v>21.666666666666668</v>
      </c>
      <c r="Q426" s="47">
        <f t="shared" si="315"/>
        <v>21.666666666666668</v>
      </c>
      <c r="R426" s="47">
        <f t="shared" si="316"/>
        <v>21.666666666666668</v>
      </c>
      <c r="S426" s="47">
        <f t="shared" si="317"/>
        <v>21.666666666666668</v>
      </c>
      <c r="T426" s="47">
        <f t="shared" si="318"/>
        <v>21.666666666666668</v>
      </c>
      <c r="U426" s="47">
        <f t="shared" si="319"/>
        <v>21.666666666666668</v>
      </c>
      <c r="V426" s="47">
        <f t="shared" si="320"/>
        <v>21.666666666666668</v>
      </c>
      <c r="W426" s="47">
        <f t="shared" si="321"/>
        <v>21.666666666666668</v>
      </c>
      <c r="X426" s="47">
        <f t="shared" si="322"/>
        <v>21.666666666666668</v>
      </c>
      <c r="Y426" s="47">
        <f t="shared" si="323"/>
        <v>21.666666666666668</v>
      </c>
      <c r="Z426" s="47">
        <f t="shared" si="309"/>
        <v>259.99999999999994</v>
      </c>
      <c r="AA426" s="47">
        <f t="shared" si="310"/>
        <v>1820</v>
      </c>
      <c r="AB426" s="47">
        <f t="shared" si="311"/>
        <v>780</v>
      </c>
      <c r="AC426" s="32" t="s">
        <v>879</v>
      </c>
      <c r="AD426" s="32" t="s">
        <v>2286</v>
      </c>
    </row>
    <row r="427" spans="2:30" ht="42">
      <c r="B427" s="79">
        <f t="shared" si="324"/>
        <v>421</v>
      </c>
      <c r="C427" s="55" t="s">
        <v>1843</v>
      </c>
      <c r="D427" s="35" t="s">
        <v>20</v>
      </c>
      <c r="E427" s="45" t="s">
        <v>1706</v>
      </c>
      <c r="F427" s="46">
        <v>2900</v>
      </c>
      <c r="G427" s="47">
        <f t="shared" si="329"/>
        <v>290</v>
      </c>
      <c r="H427" s="47">
        <f t="shared" si="307"/>
        <v>290</v>
      </c>
      <c r="I427" s="47">
        <f t="shared" si="325"/>
        <v>290</v>
      </c>
      <c r="J427" s="47">
        <f t="shared" si="326"/>
        <v>290</v>
      </c>
      <c r="K427" s="47">
        <f t="shared" si="327"/>
        <v>290</v>
      </c>
      <c r="L427" s="47">
        <v>290</v>
      </c>
      <c r="M427" s="47">
        <f t="shared" si="308"/>
        <v>1740</v>
      </c>
      <c r="N427" s="47">
        <f t="shared" si="328"/>
        <v>24.166666666666668</v>
      </c>
      <c r="O427" s="47">
        <f t="shared" si="313"/>
        <v>24.166666666666668</v>
      </c>
      <c r="P427" s="47">
        <f t="shared" si="314"/>
        <v>24.166666666666668</v>
      </c>
      <c r="Q427" s="47">
        <f t="shared" si="315"/>
        <v>24.166666666666668</v>
      </c>
      <c r="R427" s="47">
        <f t="shared" si="316"/>
        <v>24.166666666666668</v>
      </c>
      <c r="S427" s="47">
        <f t="shared" si="317"/>
        <v>24.166666666666668</v>
      </c>
      <c r="T427" s="47">
        <f t="shared" si="318"/>
        <v>24.166666666666668</v>
      </c>
      <c r="U427" s="47">
        <f t="shared" si="319"/>
        <v>24.166666666666668</v>
      </c>
      <c r="V427" s="47">
        <f t="shared" si="320"/>
        <v>24.166666666666668</v>
      </c>
      <c r="W427" s="47">
        <f t="shared" si="321"/>
        <v>24.166666666666668</v>
      </c>
      <c r="X427" s="47">
        <f t="shared" si="322"/>
        <v>24.166666666666668</v>
      </c>
      <c r="Y427" s="47">
        <f t="shared" si="323"/>
        <v>24.166666666666668</v>
      </c>
      <c r="Z427" s="47">
        <f t="shared" si="309"/>
        <v>290</v>
      </c>
      <c r="AA427" s="47">
        <f t="shared" si="310"/>
        <v>2030</v>
      </c>
      <c r="AB427" s="47">
        <f t="shared" si="311"/>
        <v>870</v>
      </c>
      <c r="AC427" s="32" t="s">
        <v>880</v>
      </c>
      <c r="AD427" s="32" t="s">
        <v>2348</v>
      </c>
    </row>
    <row r="428" spans="2:30" ht="56">
      <c r="B428" s="79">
        <f t="shared" si="324"/>
        <v>422</v>
      </c>
      <c r="C428" s="55" t="s">
        <v>1844</v>
      </c>
      <c r="D428" s="35" t="s">
        <v>20</v>
      </c>
      <c r="E428" s="45" t="s">
        <v>1706</v>
      </c>
      <c r="F428" s="46">
        <v>900</v>
      </c>
      <c r="G428" s="47">
        <f t="shared" si="329"/>
        <v>90</v>
      </c>
      <c r="H428" s="47">
        <f t="shared" si="307"/>
        <v>90</v>
      </c>
      <c r="I428" s="47">
        <f t="shared" si="325"/>
        <v>90</v>
      </c>
      <c r="J428" s="47">
        <f t="shared" si="326"/>
        <v>90</v>
      </c>
      <c r="K428" s="47">
        <f t="shared" si="327"/>
        <v>90</v>
      </c>
      <c r="L428" s="47">
        <v>90</v>
      </c>
      <c r="M428" s="47">
        <f t="shared" si="308"/>
        <v>540</v>
      </c>
      <c r="N428" s="47">
        <f t="shared" si="328"/>
        <v>7.5</v>
      </c>
      <c r="O428" s="47">
        <f t="shared" si="313"/>
        <v>7.5</v>
      </c>
      <c r="P428" s="47">
        <f t="shared" si="314"/>
        <v>7.5</v>
      </c>
      <c r="Q428" s="47">
        <f t="shared" si="315"/>
        <v>7.5</v>
      </c>
      <c r="R428" s="47">
        <f t="shared" si="316"/>
        <v>7.5</v>
      </c>
      <c r="S428" s="47">
        <f t="shared" si="317"/>
        <v>7.5</v>
      </c>
      <c r="T428" s="47">
        <f t="shared" si="318"/>
        <v>7.5</v>
      </c>
      <c r="U428" s="47">
        <f t="shared" si="319"/>
        <v>7.5</v>
      </c>
      <c r="V428" s="47">
        <f t="shared" si="320"/>
        <v>7.5</v>
      </c>
      <c r="W428" s="47">
        <f t="shared" si="321"/>
        <v>7.5</v>
      </c>
      <c r="X428" s="47">
        <f t="shared" si="322"/>
        <v>7.5</v>
      </c>
      <c r="Y428" s="47">
        <f t="shared" si="323"/>
        <v>7.5</v>
      </c>
      <c r="Z428" s="47">
        <f t="shared" si="309"/>
        <v>90</v>
      </c>
      <c r="AA428" s="47">
        <f t="shared" si="310"/>
        <v>630</v>
      </c>
      <c r="AB428" s="47">
        <f t="shared" si="311"/>
        <v>270</v>
      </c>
      <c r="AC428" s="32" t="s">
        <v>881</v>
      </c>
      <c r="AD428" s="32" t="s">
        <v>2335</v>
      </c>
    </row>
    <row r="429" spans="2:30" ht="56">
      <c r="B429" s="79">
        <f t="shared" si="324"/>
        <v>423</v>
      </c>
      <c r="C429" s="55" t="s">
        <v>1845</v>
      </c>
      <c r="D429" s="35" t="s">
        <v>20</v>
      </c>
      <c r="E429" s="45" t="s">
        <v>1706</v>
      </c>
      <c r="F429" s="46">
        <v>3900</v>
      </c>
      <c r="G429" s="47">
        <f t="shared" si="329"/>
        <v>390</v>
      </c>
      <c r="H429" s="47">
        <f t="shared" si="307"/>
        <v>390</v>
      </c>
      <c r="I429" s="47">
        <f t="shared" si="325"/>
        <v>390</v>
      </c>
      <c r="J429" s="47">
        <f t="shared" si="326"/>
        <v>390</v>
      </c>
      <c r="K429" s="47">
        <f t="shared" si="327"/>
        <v>390</v>
      </c>
      <c r="L429" s="47">
        <v>390</v>
      </c>
      <c r="M429" s="47">
        <f t="shared" si="308"/>
        <v>2340</v>
      </c>
      <c r="N429" s="47">
        <f t="shared" si="328"/>
        <v>32.5</v>
      </c>
      <c r="O429" s="47">
        <f t="shared" si="313"/>
        <v>32.5</v>
      </c>
      <c r="P429" s="47">
        <f t="shared" si="314"/>
        <v>32.5</v>
      </c>
      <c r="Q429" s="47">
        <f t="shared" si="315"/>
        <v>32.5</v>
      </c>
      <c r="R429" s="47">
        <f t="shared" si="316"/>
        <v>32.5</v>
      </c>
      <c r="S429" s="47">
        <f t="shared" si="317"/>
        <v>32.5</v>
      </c>
      <c r="T429" s="47">
        <f t="shared" si="318"/>
        <v>32.5</v>
      </c>
      <c r="U429" s="47">
        <f t="shared" si="319"/>
        <v>32.5</v>
      </c>
      <c r="V429" s="47">
        <f t="shared" si="320"/>
        <v>32.5</v>
      </c>
      <c r="W429" s="47">
        <f t="shared" si="321"/>
        <v>32.5</v>
      </c>
      <c r="X429" s="47">
        <f t="shared" si="322"/>
        <v>32.5</v>
      </c>
      <c r="Y429" s="47">
        <f t="shared" si="323"/>
        <v>32.5</v>
      </c>
      <c r="Z429" s="47">
        <f t="shared" si="309"/>
        <v>390</v>
      </c>
      <c r="AA429" s="47">
        <f t="shared" si="310"/>
        <v>2730</v>
      </c>
      <c r="AB429" s="47">
        <f t="shared" si="311"/>
        <v>1170</v>
      </c>
      <c r="AC429" s="32" t="s">
        <v>882</v>
      </c>
      <c r="AD429" s="32" t="s">
        <v>2299</v>
      </c>
    </row>
    <row r="430" spans="2:30" ht="56">
      <c r="B430" s="79">
        <f t="shared" si="324"/>
        <v>424</v>
      </c>
      <c r="C430" s="55" t="s">
        <v>1846</v>
      </c>
      <c r="D430" s="35" t="s">
        <v>20</v>
      </c>
      <c r="E430" s="45" t="s">
        <v>1706</v>
      </c>
      <c r="F430" s="46">
        <v>3900</v>
      </c>
      <c r="G430" s="47">
        <f t="shared" si="329"/>
        <v>390</v>
      </c>
      <c r="H430" s="47">
        <f t="shared" si="307"/>
        <v>390</v>
      </c>
      <c r="I430" s="47">
        <f t="shared" si="325"/>
        <v>390</v>
      </c>
      <c r="J430" s="47">
        <f t="shared" si="326"/>
        <v>390</v>
      </c>
      <c r="K430" s="47">
        <f t="shared" si="327"/>
        <v>390</v>
      </c>
      <c r="L430" s="47">
        <v>390</v>
      </c>
      <c r="M430" s="47">
        <f t="shared" si="308"/>
        <v>2340</v>
      </c>
      <c r="N430" s="47">
        <f t="shared" si="328"/>
        <v>32.5</v>
      </c>
      <c r="O430" s="47">
        <f t="shared" si="313"/>
        <v>32.5</v>
      </c>
      <c r="P430" s="47">
        <f t="shared" si="314"/>
        <v>32.5</v>
      </c>
      <c r="Q430" s="47">
        <f t="shared" si="315"/>
        <v>32.5</v>
      </c>
      <c r="R430" s="47">
        <f t="shared" si="316"/>
        <v>32.5</v>
      </c>
      <c r="S430" s="47">
        <f t="shared" si="317"/>
        <v>32.5</v>
      </c>
      <c r="T430" s="47">
        <f t="shared" si="318"/>
        <v>32.5</v>
      </c>
      <c r="U430" s="47">
        <f t="shared" si="319"/>
        <v>32.5</v>
      </c>
      <c r="V430" s="47">
        <f t="shared" si="320"/>
        <v>32.5</v>
      </c>
      <c r="W430" s="47">
        <f t="shared" si="321"/>
        <v>32.5</v>
      </c>
      <c r="X430" s="47">
        <f t="shared" si="322"/>
        <v>32.5</v>
      </c>
      <c r="Y430" s="47">
        <f t="shared" si="323"/>
        <v>32.5</v>
      </c>
      <c r="Z430" s="47">
        <f t="shared" si="309"/>
        <v>390</v>
      </c>
      <c r="AA430" s="47">
        <f t="shared" si="310"/>
        <v>2730</v>
      </c>
      <c r="AB430" s="47">
        <f t="shared" si="311"/>
        <v>1170</v>
      </c>
      <c r="AC430" s="32" t="s">
        <v>883</v>
      </c>
      <c r="AD430" s="32" t="s">
        <v>2284</v>
      </c>
    </row>
    <row r="431" spans="2:30" ht="56">
      <c r="B431" s="79">
        <f t="shared" si="324"/>
        <v>425</v>
      </c>
      <c r="C431" s="55" t="s">
        <v>1847</v>
      </c>
      <c r="D431" s="35" t="s">
        <v>20</v>
      </c>
      <c r="E431" s="45" t="s">
        <v>1706</v>
      </c>
      <c r="F431" s="46">
        <v>2600</v>
      </c>
      <c r="G431" s="47">
        <f t="shared" si="329"/>
        <v>260</v>
      </c>
      <c r="H431" s="47">
        <f t="shared" si="307"/>
        <v>260</v>
      </c>
      <c r="I431" s="47">
        <f t="shared" si="325"/>
        <v>260</v>
      </c>
      <c r="J431" s="47">
        <f t="shared" si="326"/>
        <v>260</v>
      </c>
      <c r="K431" s="47">
        <f t="shared" si="327"/>
        <v>260</v>
      </c>
      <c r="L431" s="47">
        <v>259.99999999999994</v>
      </c>
      <c r="M431" s="47">
        <f t="shared" si="308"/>
        <v>1560</v>
      </c>
      <c r="N431" s="47">
        <f t="shared" si="328"/>
        <v>21.666666666666668</v>
      </c>
      <c r="O431" s="47">
        <f t="shared" si="313"/>
        <v>21.666666666666668</v>
      </c>
      <c r="P431" s="47">
        <f t="shared" si="314"/>
        <v>21.666666666666668</v>
      </c>
      <c r="Q431" s="47">
        <f t="shared" si="315"/>
        <v>21.666666666666668</v>
      </c>
      <c r="R431" s="47">
        <f t="shared" si="316"/>
        <v>21.666666666666668</v>
      </c>
      <c r="S431" s="47">
        <f t="shared" si="317"/>
        <v>21.666666666666668</v>
      </c>
      <c r="T431" s="47">
        <f t="shared" si="318"/>
        <v>21.666666666666668</v>
      </c>
      <c r="U431" s="47">
        <f t="shared" si="319"/>
        <v>21.666666666666668</v>
      </c>
      <c r="V431" s="47">
        <f t="shared" si="320"/>
        <v>21.666666666666668</v>
      </c>
      <c r="W431" s="47">
        <f t="shared" si="321"/>
        <v>21.666666666666668</v>
      </c>
      <c r="X431" s="47">
        <f t="shared" si="322"/>
        <v>21.666666666666668</v>
      </c>
      <c r="Y431" s="47">
        <f t="shared" si="323"/>
        <v>21.666666666666668</v>
      </c>
      <c r="Z431" s="47">
        <f t="shared" si="309"/>
        <v>259.99999999999994</v>
      </c>
      <c r="AA431" s="47">
        <f t="shared" si="310"/>
        <v>1820</v>
      </c>
      <c r="AB431" s="47">
        <f t="shared" si="311"/>
        <v>780</v>
      </c>
      <c r="AC431" s="32" t="s">
        <v>884</v>
      </c>
      <c r="AD431" s="32" t="s">
        <v>2358</v>
      </c>
    </row>
    <row r="432" spans="2:30" ht="42">
      <c r="B432" s="79">
        <f t="shared" si="324"/>
        <v>426</v>
      </c>
      <c r="C432" s="55" t="s">
        <v>1848</v>
      </c>
      <c r="D432" s="35" t="s">
        <v>20</v>
      </c>
      <c r="E432" s="45" t="s">
        <v>1706</v>
      </c>
      <c r="F432" s="46">
        <v>2600</v>
      </c>
      <c r="G432" s="47">
        <f t="shared" si="329"/>
        <v>260</v>
      </c>
      <c r="H432" s="47">
        <f t="shared" si="307"/>
        <v>260</v>
      </c>
      <c r="I432" s="47">
        <f t="shared" si="325"/>
        <v>260</v>
      </c>
      <c r="J432" s="47">
        <f t="shared" si="326"/>
        <v>260</v>
      </c>
      <c r="K432" s="47">
        <f t="shared" si="327"/>
        <v>260</v>
      </c>
      <c r="L432" s="47">
        <v>259.99999999999994</v>
      </c>
      <c r="M432" s="47">
        <f t="shared" si="308"/>
        <v>1560</v>
      </c>
      <c r="N432" s="47">
        <f t="shared" si="328"/>
        <v>21.666666666666668</v>
      </c>
      <c r="O432" s="47">
        <f t="shared" si="313"/>
        <v>21.666666666666668</v>
      </c>
      <c r="P432" s="47">
        <f t="shared" si="314"/>
        <v>21.666666666666668</v>
      </c>
      <c r="Q432" s="47">
        <f t="shared" si="315"/>
        <v>21.666666666666668</v>
      </c>
      <c r="R432" s="47">
        <f t="shared" si="316"/>
        <v>21.666666666666668</v>
      </c>
      <c r="S432" s="47">
        <f t="shared" si="317"/>
        <v>21.666666666666668</v>
      </c>
      <c r="T432" s="47">
        <f t="shared" si="318"/>
        <v>21.666666666666668</v>
      </c>
      <c r="U432" s="47">
        <f t="shared" si="319"/>
        <v>21.666666666666668</v>
      </c>
      <c r="V432" s="47">
        <f t="shared" si="320"/>
        <v>21.666666666666668</v>
      </c>
      <c r="W432" s="47">
        <f t="shared" si="321"/>
        <v>21.666666666666668</v>
      </c>
      <c r="X432" s="47">
        <f t="shared" si="322"/>
        <v>21.666666666666668</v>
      </c>
      <c r="Y432" s="47">
        <f t="shared" si="323"/>
        <v>21.666666666666668</v>
      </c>
      <c r="Z432" s="47">
        <f t="shared" si="309"/>
        <v>259.99999999999994</v>
      </c>
      <c r="AA432" s="47">
        <f t="shared" si="310"/>
        <v>1820</v>
      </c>
      <c r="AB432" s="47">
        <f t="shared" si="311"/>
        <v>780</v>
      </c>
      <c r="AC432" s="32" t="s">
        <v>885</v>
      </c>
      <c r="AD432" s="32" t="s">
        <v>2300</v>
      </c>
    </row>
    <row r="433" spans="2:30" ht="56">
      <c r="B433" s="79">
        <f t="shared" si="324"/>
        <v>427</v>
      </c>
      <c r="C433" s="55" t="s">
        <v>1849</v>
      </c>
      <c r="D433" s="35" t="s">
        <v>20</v>
      </c>
      <c r="E433" s="45" t="s">
        <v>1706</v>
      </c>
      <c r="F433" s="46">
        <v>3200</v>
      </c>
      <c r="G433" s="47">
        <f t="shared" si="329"/>
        <v>320</v>
      </c>
      <c r="H433" s="47">
        <f t="shared" si="307"/>
        <v>320</v>
      </c>
      <c r="I433" s="47">
        <f t="shared" si="325"/>
        <v>320</v>
      </c>
      <c r="J433" s="47">
        <f t="shared" si="326"/>
        <v>320</v>
      </c>
      <c r="K433" s="47">
        <f t="shared" si="327"/>
        <v>320</v>
      </c>
      <c r="L433" s="47">
        <v>320</v>
      </c>
      <c r="M433" s="47">
        <f t="shared" si="308"/>
        <v>1920</v>
      </c>
      <c r="N433" s="47">
        <f t="shared" si="328"/>
        <v>26.666666666666668</v>
      </c>
      <c r="O433" s="47">
        <f t="shared" ref="O433:O461" si="330">SUM(F433*10%)/12</f>
        <v>26.666666666666668</v>
      </c>
      <c r="P433" s="47">
        <f t="shared" ref="P433:P461" si="331">SUM(F433*10%)/12</f>
        <v>26.666666666666668</v>
      </c>
      <c r="Q433" s="47">
        <f t="shared" ref="Q433:Q461" si="332">SUM(F433*10%)/12</f>
        <v>26.666666666666668</v>
      </c>
      <c r="R433" s="47">
        <f t="shared" ref="R433:R461" si="333">SUM(F433*10%)/12</f>
        <v>26.666666666666668</v>
      </c>
      <c r="S433" s="47">
        <f t="shared" ref="S433:S461" si="334">SUM(F433*10%)/12</f>
        <v>26.666666666666668</v>
      </c>
      <c r="T433" s="47">
        <f t="shared" ref="T433:T461" si="335">SUM(F433*10%)/12</f>
        <v>26.666666666666668</v>
      </c>
      <c r="U433" s="47">
        <f t="shared" ref="U433:U461" si="336">SUM(F433*10%)/12</f>
        <v>26.666666666666668</v>
      </c>
      <c r="V433" s="47">
        <f t="shared" ref="V433:V461" si="337">SUM(F433*10%)/12</f>
        <v>26.666666666666668</v>
      </c>
      <c r="W433" s="47">
        <f t="shared" ref="W433:W461" si="338">SUM(F433*10%)/12</f>
        <v>26.666666666666668</v>
      </c>
      <c r="X433" s="47">
        <f t="shared" ref="X433:X461" si="339">SUM(F433*10%)/12</f>
        <v>26.666666666666668</v>
      </c>
      <c r="Y433" s="47">
        <f t="shared" ref="Y433:Y461" si="340">SUM(F433*10%)/12</f>
        <v>26.666666666666668</v>
      </c>
      <c r="Z433" s="47">
        <f t="shared" si="309"/>
        <v>320</v>
      </c>
      <c r="AA433" s="47">
        <f t="shared" si="310"/>
        <v>2240</v>
      </c>
      <c r="AB433" s="47">
        <f t="shared" si="311"/>
        <v>960</v>
      </c>
      <c r="AC433" s="32" t="s">
        <v>886</v>
      </c>
      <c r="AD433" s="32" t="s">
        <v>2294</v>
      </c>
    </row>
    <row r="434" spans="2:30" ht="42">
      <c r="B434" s="79">
        <f t="shared" si="324"/>
        <v>428</v>
      </c>
      <c r="C434" s="55" t="s">
        <v>1850</v>
      </c>
      <c r="D434" s="35" t="s">
        <v>20</v>
      </c>
      <c r="E434" s="45" t="s">
        <v>1706</v>
      </c>
      <c r="F434" s="46">
        <v>2600</v>
      </c>
      <c r="G434" s="47">
        <f t="shared" si="329"/>
        <v>260</v>
      </c>
      <c r="H434" s="47">
        <f t="shared" si="307"/>
        <v>260</v>
      </c>
      <c r="I434" s="47">
        <f t="shared" si="325"/>
        <v>260</v>
      </c>
      <c r="J434" s="47">
        <f t="shared" si="326"/>
        <v>260</v>
      </c>
      <c r="K434" s="47">
        <f t="shared" si="327"/>
        <v>260</v>
      </c>
      <c r="L434" s="47">
        <v>259.99999999999994</v>
      </c>
      <c r="M434" s="47">
        <f t="shared" si="308"/>
        <v>1560</v>
      </c>
      <c r="N434" s="47">
        <f t="shared" si="328"/>
        <v>21.666666666666668</v>
      </c>
      <c r="O434" s="47">
        <f t="shared" si="330"/>
        <v>21.666666666666668</v>
      </c>
      <c r="P434" s="47">
        <f t="shared" si="331"/>
        <v>21.666666666666668</v>
      </c>
      <c r="Q434" s="47">
        <f t="shared" si="332"/>
        <v>21.666666666666668</v>
      </c>
      <c r="R434" s="47">
        <f t="shared" si="333"/>
        <v>21.666666666666668</v>
      </c>
      <c r="S434" s="47">
        <f t="shared" si="334"/>
        <v>21.666666666666668</v>
      </c>
      <c r="T434" s="47">
        <f t="shared" si="335"/>
        <v>21.666666666666668</v>
      </c>
      <c r="U434" s="47">
        <f t="shared" si="336"/>
        <v>21.666666666666668</v>
      </c>
      <c r="V434" s="47">
        <f t="shared" si="337"/>
        <v>21.666666666666668</v>
      </c>
      <c r="W434" s="47">
        <f t="shared" si="338"/>
        <v>21.666666666666668</v>
      </c>
      <c r="X434" s="47">
        <f t="shared" si="339"/>
        <v>21.666666666666668</v>
      </c>
      <c r="Y434" s="47">
        <f t="shared" si="340"/>
        <v>21.666666666666668</v>
      </c>
      <c r="Z434" s="47">
        <f t="shared" si="309"/>
        <v>259.99999999999994</v>
      </c>
      <c r="AA434" s="47">
        <f t="shared" si="310"/>
        <v>1820</v>
      </c>
      <c r="AB434" s="47">
        <f t="shared" si="311"/>
        <v>780</v>
      </c>
      <c r="AC434" s="32" t="s">
        <v>887</v>
      </c>
      <c r="AD434" s="32" t="s">
        <v>2295</v>
      </c>
    </row>
    <row r="435" spans="2:30" ht="56">
      <c r="B435" s="79">
        <f t="shared" si="324"/>
        <v>429</v>
      </c>
      <c r="C435" s="55" t="s">
        <v>1851</v>
      </c>
      <c r="D435" s="35" t="s">
        <v>20</v>
      </c>
      <c r="E435" s="45" t="s">
        <v>1706</v>
      </c>
      <c r="F435" s="46">
        <v>2900</v>
      </c>
      <c r="G435" s="47">
        <f t="shared" si="329"/>
        <v>290</v>
      </c>
      <c r="H435" s="47">
        <f t="shared" si="307"/>
        <v>290</v>
      </c>
      <c r="I435" s="47">
        <f t="shared" si="325"/>
        <v>290</v>
      </c>
      <c r="J435" s="47">
        <f t="shared" si="326"/>
        <v>290</v>
      </c>
      <c r="K435" s="47">
        <f t="shared" si="327"/>
        <v>290</v>
      </c>
      <c r="L435" s="47">
        <v>290</v>
      </c>
      <c r="M435" s="47">
        <f t="shared" si="308"/>
        <v>1740</v>
      </c>
      <c r="N435" s="47">
        <f t="shared" si="328"/>
        <v>24.166666666666668</v>
      </c>
      <c r="O435" s="47">
        <f t="shared" si="330"/>
        <v>24.166666666666668</v>
      </c>
      <c r="P435" s="47">
        <f t="shared" si="331"/>
        <v>24.166666666666668</v>
      </c>
      <c r="Q435" s="47">
        <f t="shared" si="332"/>
        <v>24.166666666666668</v>
      </c>
      <c r="R435" s="47">
        <f t="shared" si="333"/>
        <v>24.166666666666668</v>
      </c>
      <c r="S435" s="47">
        <f t="shared" si="334"/>
        <v>24.166666666666668</v>
      </c>
      <c r="T435" s="47">
        <f t="shared" si="335"/>
        <v>24.166666666666668</v>
      </c>
      <c r="U435" s="47">
        <f t="shared" si="336"/>
        <v>24.166666666666668</v>
      </c>
      <c r="V435" s="47">
        <f t="shared" si="337"/>
        <v>24.166666666666668</v>
      </c>
      <c r="W435" s="47">
        <f t="shared" si="338"/>
        <v>24.166666666666668</v>
      </c>
      <c r="X435" s="47">
        <f t="shared" si="339"/>
        <v>24.166666666666668</v>
      </c>
      <c r="Y435" s="47">
        <f t="shared" si="340"/>
        <v>24.166666666666668</v>
      </c>
      <c r="Z435" s="47">
        <f t="shared" si="309"/>
        <v>290</v>
      </c>
      <c r="AA435" s="47">
        <f t="shared" si="310"/>
        <v>2030</v>
      </c>
      <c r="AB435" s="47">
        <f t="shared" si="311"/>
        <v>870</v>
      </c>
      <c r="AC435" s="32" t="s">
        <v>888</v>
      </c>
      <c r="AD435" s="32" t="s">
        <v>2331</v>
      </c>
    </row>
    <row r="436" spans="2:30" ht="56">
      <c r="B436" s="79">
        <f t="shared" si="324"/>
        <v>430</v>
      </c>
      <c r="C436" s="55" t="s">
        <v>1852</v>
      </c>
      <c r="D436" s="35" t="s">
        <v>20</v>
      </c>
      <c r="E436" s="45" t="s">
        <v>1706</v>
      </c>
      <c r="F436" s="46">
        <v>2800</v>
      </c>
      <c r="G436" s="47">
        <f t="shared" si="329"/>
        <v>280</v>
      </c>
      <c r="H436" s="47">
        <f t="shared" si="307"/>
        <v>280</v>
      </c>
      <c r="I436" s="47">
        <f t="shared" si="325"/>
        <v>280</v>
      </c>
      <c r="J436" s="47">
        <f t="shared" si="326"/>
        <v>280</v>
      </c>
      <c r="K436" s="47">
        <f t="shared" si="327"/>
        <v>280</v>
      </c>
      <c r="L436" s="47">
        <v>280</v>
      </c>
      <c r="M436" s="47">
        <f t="shared" si="308"/>
        <v>1680</v>
      </c>
      <c r="N436" s="47">
        <f t="shared" si="328"/>
        <v>23.333333333333332</v>
      </c>
      <c r="O436" s="47">
        <f t="shared" si="330"/>
        <v>23.333333333333332</v>
      </c>
      <c r="P436" s="47">
        <f t="shared" si="331"/>
        <v>23.333333333333332</v>
      </c>
      <c r="Q436" s="47">
        <f t="shared" si="332"/>
        <v>23.333333333333332</v>
      </c>
      <c r="R436" s="47">
        <f t="shared" si="333"/>
        <v>23.333333333333332</v>
      </c>
      <c r="S436" s="47">
        <f t="shared" si="334"/>
        <v>23.333333333333332</v>
      </c>
      <c r="T436" s="47">
        <f t="shared" si="335"/>
        <v>23.333333333333332</v>
      </c>
      <c r="U436" s="47">
        <f t="shared" si="336"/>
        <v>23.333333333333332</v>
      </c>
      <c r="V436" s="47">
        <f t="shared" si="337"/>
        <v>23.333333333333332</v>
      </c>
      <c r="W436" s="47">
        <f t="shared" si="338"/>
        <v>23.333333333333332</v>
      </c>
      <c r="X436" s="47">
        <f t="shared" si="339"/>
        <v>23.333333333333332</v>
      </c>
      <c r="Y436" s="47">
        <f t="shared" si="340"/>
        <v>23.333333333333332</v>
      </c>
      <c r="Z436" s="47">
        <f t="shared" si="309"/>
        <v>280</v>
      </c>
      <c r="AA436" s="47">
        <f t="shared" si="310"/>
        <v>1960</v>
      </c>
      <c r="AB436" s="47">
        <f t="shared" si="311"/>
        <v>840</v>
      </c>
      <c r="AC436" s="32" t="s">
        <v>889</v>
      </c>
      <c r="AD436" s="32" t="s">
        <v>2319</v>
      </c>
    </row>
    <row r="437" spans="2:30" ht="100">
      <c r="B437" s="79">
        <f t="shared" si="324"/>
        <v>431</v>
      </c>
      <c r="C437" s="32" t="s">
        <v>2601</v>
      </c>
      <c r="D437" s="35" t="s">
        <v>20</v>
      </c>
      <c r="E437" s="45" t="s">
        <v>1705</v>
      </c>
      <c r="F437" s="21">
        <v>5442.87</v>
      </c>
      <c r="G437" s="47">
        <v>0</v>
      </c>
      <c r="H437" s="47">
        <v>0</v>
      </c>
      <c r="I437" s="47">
        <v>0</v>
      </c>
      <c r="J437" s="47">
        <v>0</v>
      </c>
      <c r="K437" s="47">
        <v>0</v>
      </c>
      <c r="L437" s="47">
        <v>544.28700000000015</v>
      </c>
      <c r="M437" s="47">
        <f t="shared" si="308"/>
        <v>544.28700000000015</v>
      </c>
      <c r="N437" s="47">
        <f t="shared" si="328"/>
        <v>45.357250000000001</v>
      </c>
      <c r="O437" s="47">
        <f t="shared" si="330"/>
        <v>45.357250000000001</v>
      </c>
      <c r="P437" s="47">
        <f t="shared" si="331"/>
        <v>45.357250000000001</v>
      </c>
      <c r="Q437" s="47">
        <f t="shared" si="332"/>
        <v>45.357250000000001</v>
      </c>
      <c r="R437" s="47">
        <f t="shared" si="333"/>
        <v>45.357250000000001</v>
      </c>
      <c r="S437" s="47">
        <f t="shared" si="334"/>
        <v>45.357250000000001</v>
      </c>
      <c r="T437" s="47">
        <f t="shared" si="335"/>
        <v>45.357250000000001</v>
      </c>
      <c r="U437" s="47">
        <f t="shared" si="336"/>
        <v>45.357250000000001</v>
      </c>
      <c r="V437" s="47">
        <f t="shared" si="337"/>
        <v>45.357250000000001</v>
      </c>
      <c r="W437" s="47">
        <f t="shared" si="338"/>
        <v>45.357250000000001</v>
      </c>
      <c r="X437" s="47">
        <f t="shared" si="339"/>
        <v>45.357250000000001</v>
      </c>
      <c r="Y437" s="47">
        <f t="shared" si="340"/>
        <v>45.357250000000001</v>
      </c>
      <c r="Z437" s="47">
        <f t="shared" si="309"/>
        <v>544.28700000000015</v>
      </c>
      <c r="AA437" s="47">
        <f t="shared" si="310"/>
        <v>1088.5740000000003</v>
      </c>
      <c r="AB437" s="47">
        <f t="shared" si="311"/>
        <v>4354.2959999999994</v>
      </c>
      <c r="AC437" s="22" t="s">
        <v>1667</v>
      </c>
      <c r="AD437" s="32" t="s">
        <v>2288</v>
      </c>
    </row>
    <row r="438" spans="2:30" ht="70">
      <c r="B438" s="79">
        <f t="shared" si="324"/>
        <v>432</v>
      </c>
      <c r="C438" s="33" t="s">
        <v>1666</v>
      </c>
      <c r="D438" s="35" t="s">
        <v>20</v>
      </c>
      <c r="E438" s="45" t="s">
        <v>1706</v>
      </c>
      <c r="F438" s="21">
        <v>1300</v>
      </c>
      <c r="G438" s="47">
        <v>0</v>
      </c>
      <c r="H438" s="47">
        <v>0</v>
      </c>
      <c r="I438" s="47">
        <v>0</v>
      </c>
      <c r="J438" s="47">
        <v>0</v>
      </c>
      <c r="K438" s="47">
        <v>0</v>
      </c>
      <c r="L438" s="47">
        <v>129.99999999999997</v>
      </c>
      <c r="M438" s="47">
        <f t="shared" si="308"/>
        <v>129.99999999999997</v>
      </c>
      <c r="N438" s="47">
        <f t="shared" si="328"/>
        <v>10.833333333333334</v>
      </c>
      <c r="O438" s="47">
        <f t="shared" si="330"/>
        <v>10.833333333333334</v>
      </c>
      <c r="P438" s="47">
        <f t="shared" si="331"/>
        <v>10.833333333333334</v>
      </c>
      <c r="Q438" s="47">
        <f t="shared" si="332"/>
        <v>10.833333333333334</v>
      </c>
      <c r="R438" s="47">
        <f t="shared" si="333"/>
        <v>10.833333333333334</v>
      </c>
      <c r="S438" s="47">
        <f t="shared" si="334"/>
        <v>10.833333333333334</v>
      </c>
      <c r="T438" s="47">
        <f t="shared" si="335"/>
        <v>10.833333333333334</v>
      </c>
      <c r="U438" s="47">
        <f t="shared" si="336"/>
        <v>10.833333333333334</v>
      </c>
      <c r="V438" s="47">
        <f t="shared" si="337"/>
        <v>10.833333333333334</v>
      </c>
      <c r="W438" s="47">
        <f t="shared" si="338"/>
        <v>10.833333333333334</v>
      </c>
      <c r="X438" s="47">
        <f t="shared" si="339"/>
        <v>10.833333333333334</v>
      </c>
      <c r="Y438" s="47">
        <f t="shared" si="340"/>
        <v>10.833333333333334</v>
      </c>
      <c r="Z438" s="47">
        <f t="shared" si="309"/>
        <v>129.99999999999997</v>
      </c>
      <c r="AA438" s="47">
        <f t="shared" si="310"/>
        <v>259.99999999999994</v>
      </c>
      <c r="AB438" s="47">
        <f t="shared" si="311"/>
        <v>1040</v>
      </c>
      <c r="AC438" s="22" t="s">
        <v>1668</v>
      </c>
      <c r="AD438" s="32" t="s">
        <v>2602</v>
      </c>
    </row>
    <row r="439" spans="2:30" ht="56">
      <c r="B439" s="79">
        <f t="shared" si="324"/>
        <v>433</v>
      </c>
      <c r="C439" s="32" t="s">
        <v>2735</v>
      </c>
      <c r="D439" s="35" t="s">
        <v>20</v>
      </c>
      <c r="E439" s="45" t="s">
        <v>1706</v>
      </c>
      <c r="F439" s="21">
        <v>1200</v>
      </c>
      <c r="G439" s="47">
        <v>0</v>
      </c>
      <c r="H439" s="47">
        <v>0</v>
      </c>
      <c r="I439" s="47">
        <v>0</v>
      </c>
      <c r="J439" s="47">
        <v>0</v>
      </c>
      <c r="K439" s="47">
        <v>0</v>
      </c>
      <c r="L439" s="47">
        <v>120</v>
      </c>
      <c r="M439" s="47">
        <f t="shared" si="308"/>
        <v>120</v>
      </c>
      <c r="N439" s="47">
        <f t="shared" si="328"/>
        <v>10</v>
      </c>
      <c r="O439" s="47">
        <f t="shared" si="330"/>
        <v>10</v>
      </c>
      <c r="P439" s="47">
        <f t="shared" si="331"/>
        <v>10</v>
      </c>
      <c r="Q439" s="47">
        <f t="shared" si="332"/>
        <v>10</v>
      </c>
      <c r="R439" s="47">
        <f t="shared" si="333"/>
        <v>10</v>
      </c>
      <c r="S439" s="47">
        <f t="shared" si="334"/>
        <v>10</v>
      </c>
      <c r="T439" s="47">
        <f t="shared" si="335"/>
        <v>10</v>
      </c>
      <c r="U439" s="47">
        <f t="shared" si="336"/>
        <v>10</v>
      </c>
      <c r="V439" s="47">
        <f t="shared" si="337"/>
        <v>10</v>
      </c>
      <c r="W439" s="47">
        <f t="shared" si="338"/>
        <v>10</v>
      </c>
      <c r="X439" s="47">
        <f t="shared" si="339"/>
        <v>10</v>
      </c>
      <c r="Y439" s="47">
        <f t="shared" si="340"/>
        <v>10</v>
      </c>
      <c r="Z439" s="47">
        <f t="shared" si="309"/>
        <v>120</v>
      </c>
      <c r="AA439" s="47">
        <f t="shared" si="310"/>
        <v>240</v>
      </c>
      <c r="AB439" s="47">
        <f t="shared" si="311"/>
        <v>960</v>
      </c>
      <c r="AC439" s="22" t="s">
        <v>1669</v>
      </c>
      <c r="AD439" s="32" t="s">
        <v>2310</v>
      </c>
    </row>
    <row r="440" spans="2:30" ht="100">
      <c r="B440" s="79">
        <f t="shared" si="324"/>
        <v>434</v>
      </c>
      <c r="C440" s="32" t="s">
        <v>2839</v>
      </c>
      <c r="D440" s="35" t="s">
        <v>20</v>
      </c>
      <c r="E440" s="45" t="s">
        <v>1705</v>
      </c>
      <c r="F440" s="21">
        <v>5442.87</v>
      </c>
      <c r="G440" s="47">
        <v>0</v>
      </c>
      <c r="H440" s="47">
        <v>0</v>
      </c>
      <c r="I440" s="47">
        <v>0</v>
      </c>
      <c r="J440" s="47">
        <v>0</v>
      </c>
      <c r="K440" s="47">
        <v>0</v>
      </c>
      <c r="L440" s="47">
        <v>544.28700000000015</v>
      </c>
      <c r="M440" s="47">
        <f t="shared" si="308"/>
        <v>544.28700000000015</v>
      </c>
      <c r="N440" s="47">
        <f t="shared" si="328"/>
        <v>45.357250000000001</v>
      </c>
      <c r="O440" s="47">
        <f t="shared" si="330"/>
        <v>45.357250000000001</v>
      </c>
      <c r="P440" s="47">
        <f t="shared" si="331"/>
        <v>45.357250000000001</v>
      </c>
      <c r="Q440" s="47">
        <f t="shared" si="332"/>
        <v>45.357250000000001</v>
      </c>
      <c r="R440" s="47">
        <f t="shared" si="333"/>
        <v>45.357250000000001</v>
      </c>
      <c r="S440" s="47">
        <f t="shared" si="334"/>
        <v>45.357250000000001</v>
      </c>
      <c r="T440" s="47">
        <f t="shared" si="335"/>
        <v>45.357250000000001</v>
      </c>
      <c r="U440" s="47">
        <f t="shared" si="336"/>
        <v>45.357250000000001</v>
      </c>
      <c r="V440" s="47">
        <f t="shared" si="337"/>
        <v>45.357250000000001</v>
      </c>
      <c r="W440" s="47">
        <f t="shared" si="338"/>
        <v>45.357250000000001</v>
      </c>
      <c r="X440" s="47">
        <f t="shared" si="339"/>
        <v>45.357250000000001</v>
      </c>
      <c r="Y440" s="47">
        <f t="shared" si="340"/>
        <v>45.357250000000001</v>
      </c>
      <c r="Z440" s="47">
        <f t="shared" si="309"/>
        <v>544.28700000000015</v>
      </c>
      <c r="AA440" s="47">
        <f t="shared" si="310"/>
        <v>1088.5740000000003</v>
      </c>
      <c r="AB440" s="47">
        <f t="shared" si="311"/>
        <v>4354.2959999999994</v>
      </c>
      <c r="AC440" s="22" t="s">
        <v>1670</v>
      </c>
      <c r="AD440" s="32" t="s">
        <v>2288</v>
      </c>
    </row>
    <row r="441" spans="2:30" ht="56">
      <c r="B441" s="79">
        <f t="shared" si="324"/>
        <v>435</v>
      </c>
      <c r="C441" s="32" t="s">
        <v>1853</v>
      </c>
      <c r="D441" s="35" t="s">
        <v>20</v>
      </c>
      <c r="E441" s="45" t="s">
        <v>1708</v>
      </c>
      <c r="F441" s="21">
        <v>1300</v>
      </c>
      <c r="G441" s="47">
        <v>0</v>
      </c>
      <c r="H441" s="47">
        <v>0</v>
      </c>
      <c r="I441" s="47">
        <v>0</v>
      </c>
      <c r="J441" s="47">
        <v>0</v>
      </c>
      <c r="K441" s="47">
        <v>0</v>
      </c>
      <c r="L441" s="47">
        <v>129.99999999999997</v>
      </c>
      <c r="M441" s="47">
        <f t="shared" si="308"/>
        <v>129.99999999999997</v>
      </c>
      <c r="N441" s="47">
        <f t="shared" si="328"/>
        <v>10.833333333333334</v>
      </c>
      <c r="O441" s="47">
        <f t="shared" si="330"/>
        <v>10.833333333333334</v>
      </c>
      <c r="P441" s="47">
        <f t="shared" si="331"/>
        <v>10.833333333333334</v>
      </c>
      <c r="Q441" s="47">
        <f t="shared" si="332"/>
        <v>10.833333333333334</v>
      </c>
      <c r="R441" s="47">
        <f t="shared" si="333"/>
        <v>10.833333333333334</v>
      </c>
      <c r="S441" s="47">
        <f t="shared" si="334"/>
        <v>10.833333333333334</v>
      </c>
      <c r="T441" s="47">
        <f t="shared" si="335"/>
        <v>10.833333333333334</v>
      </c>
      <c r="U441" s="47">
        <f t="shared" si="336"/>
        <v>10.833333333333334</v>
      </c>
      <c r="V441" s="47">
        <f t="shared" si="337"/>
        <v>10.833333333333334</v>
      </c>
      <c r="W441" s="47">
        <f t="shared" si="338"/>
        <v>10.833333333333334</v>
      </c>
      <c r="X441" s="47">
        <f t="shared" si="339"/>
        <v>10.833333333333334</v>
      </c>
      <c r="Y441" s="47">
        <f t="shared" si="340"/>
        <v>10.833333333333334</v>
      </c>
      <c r="Z441" s="47">
        <f t="shared" si="309"/>
        <v>129.99999999999997</v>
      </c>
      <c r="AA441" s="47">
        <f t="shared" si="310"/>
        <v>259.99999999999994</v>
      </c>
      <c r="AB441" s="47">
        <f t="shared" si="311"/>
        <v>1040</v>
      </c>
      <c r="AC441" s="22" t="s">
        <v>1671</v>
      </c>
      <c r="AD441" s="32" t="s">
        <v>2809</v>
      </c>
    </row>
    <row r="442" spans="2:30" ht="56">
      <c r="B442" s="79">
        <f t="shared" si="324"/>
        <v>436</v>
      </c>
      <c r="C442" s="32" t="s">
        <v>1854</v>
      </c>
      <c r="D442" s="35" t="s">
        <v>20</v>
      </c>
      <c r="E442" s="45" t="s">
        <v>1705</v>
      </c>
      <c r="F442" s="21">
        <v>1400</v>
      </c>
      <c r="G442" s="47">
        <v>0</v>
      </c>
      <c r="H442" s="47">
        <v>0</v>
      </c>
      <c r="I442" s="47">
        <v>0</v>
      </c>
      <c r="J442" s="47">
        <v>0</v>
      </c>
      <c r="K442" s="47">
        <v>0</v>
      </c>
      <c r="L442" s="47">
        <v>140</v>
      </c>
      <c r="M442" s="47">
        <f t="shared" si="308"/>
        <v>140</v>
      </c>
      <c r="N442" s="47">
        <f t="shared" si="328"/>
        <v>11.666666666666666</v>
      </c>
      <c r="O442" s="47">
        <f t="shared" si="330"/>
        <v>11.666666666666666</v>
      </c>
      <c r="P442" s="47">
        <f t="shared" si="331"/>
        <v>11.666666666666666</v>
      </c>
      <c r="Q442" s="47">
        <f t="shared" si="332"/>
        <v>11.666666666666666</v>
      </c>
      <c r="R442" s="47">
        <f t="shared" si="333"/>
        <v>11.666666666666666</v>
      </c>
      <c r="S442" s="47">
        <f t="shared" si="334"/>
        <v>11.666666666666666</v>
      </c>
      <c r="T442" s="47">
        <f t="shared" si="335"/>
        <v>11.666666666666666</v>
      </c>
      <c r="U442" s="47">
        <f t="shared" si="336"/>
        <v>11.666666666666666</v>
      </c>
      <c r="V442" s="47">
        <f t="shared" si="337"/>
        <v>11.666666666666666</v>
      </c>
      <c r="W442" s="47">
        <f t="shared" si="338"/>
        <v>11.666666666666666</v>
      </c>
      <c r="X442" s="47">
        <f t="shared" si="339"/>
        <v>11.666666666666666</v>
      </c>
      <c r="Y442" s="47">
        <f t="shared" si="340"/>
        <v>11.666666666666666</v>
      </c>
      <c r="Z442" s="47">
        <f t="shared" si="309"/>
        <v>140</v>
      </c>
      <c r="AA442" s="47">
        <f t="shared" si="310"/>
        <v>280</v>
      </c>
      <c r="AB442" s="47">
        <f t="shared" si="311"/>
        <v>1120</v>
      </c>
      <c r="AC442" s="22" t="s">
        <v>1672</v>
      </c>
      <c r="AD442" s="32" t="s">
        <v>2268</v>
      </c>
    </row>
    <row r="443" spans="2:30" ht="42">
      <c r="B443" s="79">
        <f t="shared" si="324"/>
        <v>437</v>
      </c>
      <c r="C443" s="32" t="s">
        <v>2703</v>
      </c>
      <c r="D443" s="35" t="s">
        <v>2704</v>
      </c>
      <c r="E443" s="45" t="s">
        <v>1708</v>
      </c>
      <c r="F443" s="21">
        <v>635</v>
      </c>
      <c r="G443" s="47">
        <v>0</v>
      </c>
      <c r="H443" s="47">
        <v>0</v>
      </c>
      <c r="I443" s="47">
        <v>0</v>
      </c>
      <c r="J443" s="47">
        <v>0</v>
      </c>
      <c r="K443" s="47">
        <v>0</v>
      </c>
      <c r="L443" s="47">
        <v>0</v>
      </c>
      <c r="M443" s="47">
        <f t="shared" si="308"/>
        <v>0</v>
      </c>
      <c r="N443" s="47">
        <v>0</v>
      </c>
      <c r="O443" s="47">
        <v>0</v>
      </c>
      <c r="P443" s="47">
        <v>0</v>
      </c>
      <c r="Q443" s="47">
        <v>0</v>
      </c>
      <c r="R443" s="47">
        <f t="shared" si="333"/>
        <v>5.291666666666667</v>
      </c>
      <c r="S443" s="47">
        <f t="shared" si="334"/>
        <v>5.291666666666667</v>
      </c>
      <c r="T443" s="47">
        <f t="shared" si="335"/>
        <v>5.291666666666667</v>
      </c>
      <c r="U443" s="47">
        <f t="shared" si="336"/>
        <v>5.291666666666667</v>
      </c>
      <c r="V443" s="47">
        <f t="shared" si="337"/>
        <v>5.291666666666667</v>
      </c>
      <c r="W443" s="47">
        <f t="shared" si="338"/>
        <v>5.291666666666667</v>
      </c>
      <c r="X443" s="47">
        <f t="shared" si="339"/>
        <v>5.291666666666667</v>
      </c>
      <c r="Y443" s="47">
        <f t="shared" si="340"/>
        <v>5.291666666666667</v>
      </c>
      <c r="Z443" s="47">
        <f t="shared" si="309"/>
        <v>42.333333333333336</v>
      </c>
      <c r="AA443" s="47">
        <f t="shared" si="310"/>
        <v>42.333333333333336</v>
      </c>
      <c r="AB443" s="47">
        <f t="shared" si="311"/>
        <v>592.66666666666663</v>
      </c>
      <c r="AC443" s="22" t="s">
        <v>2705</v>
      </c>
      <c r="AD443" s="32" t="s">
        <v>2269</v>
      </c>
    </row>
    <row r="444" spans="2:30" ht="42">
      <c r="B444" s="79">
        <f t="shared" si="324"/>
        <v>438</v>
      </c>
      <c r="C444" s="55" t="s">
        <v>1855</v>
      </c>
      <c r="D444" s="35" t="s">
        <v>69</v>
      </c>
      <c r="E444" s="45" t="s">
        <v>1705</v>
      </c>
      <c r="F444" s="46">
        <v>2262</v>
      </c>
      <c r="G444" s="47">
        <f t="shared" si="329"/>
        <v>226.2</v>
      </c>
      <c r="H444" s="47">
        <f t="shared" ref="H444:H465" si="341">SUM(F444)*10/100</f>
        <v>226.2</v>
      </c>
      <c r="I444" s="47">
        <f t="shared" ref="I444:I465" si="342">SUM(F444)*10/100</f>
        <v>226.2</v>
      </c>
      <c r="J444" s="47">
        <f t="shared" ref="J444:J465" si="343">SUM(F444)*10/100</f>
        <v>226.2</v>
      </c>
      <c r="K444" s="47">
        <f t="shared" ref="K444:K465" si="344">SUM(F444)*10/100</f>
        <v>226.2</v>
      </c>
      <c r="L444" s="47">
        <v>226.19999999999996</v>
      </c>
      <c r="M444" s="47">
        <f t="shared" si="308"/>
        <v>1357.2</v>
      </c>
      <c r="N444" s="47">
        <f t="shared" si="328"/>
        <v>18.850000000000001</v>
      </c>
      <c r="O444" s="47">
        <f t="shared" si="330"/>
        <v>18.850000000000001</v>
      </c>
      <c r="P444" s="47">
        <f t="shared" si="331"/>
        <v>18.850000000000001</v>
      </c>
      <c r="Q444" s="47">
        <f t="shared" si="332"/>
        <v>18.850000000000001</v>
      </c>
      <c r="R444" s="47">
        <f t="shared" si="333"/>
        <v>18.850000000000001</v>
      </c>
      <c r="S444" s="47">
        <f t="shared" si="334"/>
        <v>18.850000000000001</v>
      </c>
      <c r="T444" s="47">
        <f t="shared" si="335"/>
        <v>18.850000000000001</v>
      </c>
      <c r="U444" s="47">
        <f t="shared" si="336"/>
        <v>18.850000000000001</v>
      </c>
      <c r="V444" s="47">
        <f t="shared" si="337"/>
        <v>18.850000000000001</v>
      </c>
      <c r="W444" s="47">
        <f t="shared" si="338"/>
        <v>18.850000000000001</v>
      </c>
      <c r="X444" s="47">
        <f t="shared" si="339"/>
        <v>18.850000000000001</v>
      </c>
      <c r="Y444" s="47">
        <f t="shared" si="340"/>
        <v>18.850000000000001</v>
      </c>
      <c r="Z444" s="47">
        <f t="shared" si="309"/>
        <v>226.19999999999996</v>
      </c>
      <c r="AA444" s="47">
        <f t="shared" si="310"/>
        <v>1583.4</v>
      </c>
      <c r="AB444" s="47">
        <f t="shared" si="311"/>
        <v>678.59999999999991</v>
      </c>
      <c r="AC444" s="32" t="s">
        <v>890</v>
      </c>
      <c r="AD444" s="32" t="s">
        <v>2276</v>
      </c>
    </row>
    <row r="445" spans="2:30" ht="42">
      <c r="B445" s="79">
        <f t="shared" si="324"/>
        <v>439</v>
      </c>
      <c r="C445" s="55" t="s">
        <v>1856</v>
      </c>
      <c r="D445" s="35" t="s">
        <v>69</v>
      </c>
      <c r="E445" s="45" t="s">
        <v>1708</v>
      </c>
      <c r="F445" s="46">
        <v>600</v>
      </c>
      <c r="G445" s="47">
        <f t="shared" si="329"/>
        <v>60</v>
      </c>
      <c r="H445" s="47">
        <f t="shared" si="341"/>
        <v>60</v>
      </c>
      <c r="I445" s="47">
        <f t="shared" si="342"/>
        <v>60</v>
      </c>
      <c r="J445" s="47">
        <f t="shared" si="343"/>
        <v>60</v>
      </c>
      <c r="K445" s="47">
        <f t="shared" si="344"/>
        <v>60</v>
      </c>
      <c r="L445" s="47">
        <v>60</v>
      </c>
      <c r="M445" s="47">
        <f t="shared" si="308"/>
        <v>360</v>
      </c>
      <c r="N445" s="47">
        <f t="shared" si="328"/>
        <v>5</v>
      </c>
      <c r="O445" s="47">
        <f t="shared" si="330"/>
        <v>5</v>
      </c>
      <c r="P445" s="47">
        <f t="shared" si="331"/>
        <v>5</v>
      </c>
      <c r="Q445" s="47">
        <f t="shared" si="332"/>
        <v>5</v>
      </c>
      <c r="R445" s="47">
        <f t="shared" si="333"/>
        <v>5</v>
      </c>
      <c r="S445" s="47">
        <f t="shared" si="334"/>
        <v>5</v>
      </c>
      <c r="T445" s="47">
        <f t="shared" si="335"/>
        <v>5</v>
      </c>
      <c r="U445" s="47">
        <f t="shared" si="336"/>
        <v>5</v>
      </c>
      <c r="V445" s="47">
        <f t="shared" si="337"/>
        <v>5</v>
      </c>
      <c r="W445" s="47">
        <f t="shared" si="338"/>
        <v>5</v>
      </c>
      <c r="X445" s="47">
        <f t="shared" si="339"/>
        <v>5</v>
      </c>
      <c r="Y445" s="47">
        <f t="shared" si="340"/>
        <v>5</v>
      </c>
      <c r="Z445" s="47">
        <f t="shared" si="309"/>
        <v>60</v>
      </c>
      <c r="AA445" s="47">
        <f t="shared" si="310"/>
        <v>420</v>
      </c>
      <c r="AB445" s="47">
        <f t="shared" si="311"/>
        <v>180</v>
      </c>
      <c r="AC445" s="32" t="s">
        <v>891</v>
      </c>
      <c r="AD445" s="32" t="s">
        <v>2269</v>
      </c>
    </row>
    <row r="446" spans="2:30" ht="42">
      <c r="B446" s="79">
        <f t="shared" si="324"/>
        <v>440</v>
      </c>
      <c r="C446" s="55" t="s">
        <v>1857</v>
      </c>
      <c r="D446" s="35" t="s">
        <v>69</v>
      </c>
      <c r="E446" s="45" t="s">
        <v>1705</v>
      </c>
      <c r="F446" s="46">
        <v>600</v>
      </c>
      <c r="G446" s="47">
        <f t="shared" si="329"/>
        <v>60</v>
      </c>
      <c r="H446" s="47">
        <f t="shared" si="341"/>
        <v>60</v>
      </c>
      <c r="I446" s="47">
        <f t="shared" si="342"/>
        <v>60</v>
      </c>
      <c r="J446" s="47">
        <f t="shared" si="343"/>
        <v>60</v>
      </c>
      <c r="K446" s="47">
        <f t="shared" si="344"/>
        <v>60</v>
      </c>
      <c r="L446" s="47">
        <v>60</v>
      </c>
      <c r="M446" s="47">
        <f t="shared" si="308"/>
        <v>360</v>
      </c>
      <c r="N446" s="47">
        <f t="shared" si="328"/>
        <v>5</v>
      </c>
      <c r="O446" s="47">
        <f t="shared" si="330"/>
        <v>5</v>
      </c>
      <c r="P446" s="47">
        <f t="shared" si="331"/>
        <v>5</v>
      </c>
      <c r="Q446" s="47">
        <f t="shared" si="332"/>
        <v>5</v>
      </c>
      <c r="R446" s="47">
        <f t="shared" si="333"/>
        <v>5</v>
      </c>
      <c r="S446" s="47">
        <f t="shared" si="334"/>
        <v>5</v>
      </c>
      <c r="T446" s="47">
        <f t="shared" si="335"/>
        <v>5</v>
      </c>
      <c r="U446" s="47">
        <f t="shared" si="336"/>
        <v>5</v>
      </c>
      <c r="V446" s="47">
        <f t="shared" si="337"/>
        <v>5</v>
      </c>
      <c r="W446" s="47">
        <f t="shared" si="338"/>
        <v>5</v>
      </c>
      <c r="X446" s="47">
        <f t="shared" si="339"/>
        <v>5</v>
      </c>
      <c r="Y446" s="47">
        <f t="shared" si="340"/>
        <v>5</v>
      </c>
      <c r="Z446" s="47">
        <f t="shared" si="309"/>
        <v>60</v>
      </c>
      <c r="AA446" s="47">
        <f t="shared" si="310"/>
        <v>420</v>
      </c>
      <c r="AB446" s="47">
        <f t="shared" si="311"/>
        <v>180</v>
      </c>
      <c r="AC446" s="32" t="s">
        <v>892</v>
      </c>
      <c r="AD446" s="32" t="s">
        <v>2268</v>
      </c>
    </row>
    <row r="447" spans="2:30" ht="42">
      <c r="B447" s="79">
        <f t="shared" si="324"/>
        <v>441</v>
      </c>
      <c r="C447" s="55" t="s">
        <v>82</v>
      </c>
      <c r="D447" s="35" t="s">
        <v>69</v>
      </c>
      <c r="E447" s="45" t="s">
        <v>1708</v>
      </c>
      <c r="F447" s="46">
        <v>600</v>
      </c>
      <c r="G447" s="47">
        <f t="shared" si="329"/>
        <v>60</v>
      </c>
      <c r="H447" s="47">
        <f t="shared" si="341"/>
        <v>60</v>
      </c>
      <c r="I447" s="47">
        <f t="shared" si="342"/>
        <v>60</v>
      </c>
      <c r="J447" s="47">
        <f t="shared" si="343"/>
        <v>60</v>
      </c>
      <c r="K447" s="47">
        <f t="shared" si="344"/>
        <v>60</v>
      </c>
      <c r="L447" s="47">
        <v>60</v>
      </c>
      <c r="M447" s="47">
        <f t="shared" si="308"/>
        <v>360</v>
      </c>
      <c r="N447" s="47">
        <f t="shared" si="328"/>
        <v>5</v>
      </c>
      <c r="O447" s="47">
        <f t="shared" si="330"/>
        <v>5</v>
      </c>
      <c r="P447" s="47">
        <f t="shared" si="331"/>
        <v>5</v>
      </c>
      <c r="Q447" s="47">
        <f t="shared" si="332"/>
        <v>5</v>
      </c>
      <c r="R447" s="47">
        <f t="shared" si="333"/>
        <v>5</v>
      </c>
      <c r="S447" s="47">
        <f t="shared" si="334"/>
        <v>5</v>
      </c>
      <c r="T447" s="47">
        <f t="shared" si="335"/>
        <v>5</v>
      </c>
      <c r="U447" s="47">
        <f t="shared" si="336"/>
        <v>5</v>
      </c>
      <c r="V447" s="47">
        <f t="shared" si="337"/>
        <v>5</v>
      </c>
      <c r="W447" s="47">
        <f t="shared" si="338"/>
        <v>5</v>
      </c>
      <c r="X447" s="47">
        <f t="shared" si="339"/>
        <v>5</v>
      </c>
      <c r="Y447" s="47">
        <f t="shared" si="340"/>
        <v>5</v>
      </c>
      <c r="Z447" s="47">
        <f t="shared" si="309"/>
        <v>60</v>
      </c>
      <c r="AA447" s="47">
        <f t="shared" si="310"/>
        <v>420</v>
      </c>
      <c r="AB447" s="47">
        <f t="shared" si="311"/>
        <v>180</v>
      </c>
      <c r="AC447" s="32" t="s">
        <v>893</v>
      </c>
      <c r="AD447" s="32" t="s">
        <v>2269</v>
      </c>
    </row>
    <row r="448" spans="2:30" ht="42">
      <c r="B448" s="79">
        <f t="shared" si="324"/>
        <v>442</v>
      </c>
      <c r="C448" s="55" t="s">
        <v>81</v>
      </c>
      <c r="D448" s="35" t="s">
        <v>69</v>
      </c>
      <c r="E448" s="45" t="s">
        <v>1708</v>
      </c>
      <c r="F448" s="46">
        <v>400</v>
      </c>
      <c r="G448" s="47">
        <f t="shared" si="329"/>
        <v>40</v>
      </c>
      <c r="H448" s="47">
        <f t="shared" si="341"/>
        <v>40</v>
      </c>
      <c r="I448" s="47">
        <f t="shared" si="342"/>
        <v>40</v>
      </c>
      <c r="J448" s="47">
        <f t="shared" si="343"/>
        <v>40</v>
      </c>
      <c r="K448" s="47">
        <f t="shared" si="344"/>
        <v>40</v>
      </c>
      <c r="L448" s="47">
        <v>40</v>
      </c>
      <c r="M448" s="47">
        <f t="shared" si="308"/>
        <v>240</v>
      </c>
      <c r="N448" s="47">
        <f t="shared" si="328"/>
        <v>3.3333333333333335</v>
      </c>
      <c r="O448" s="47">
        <f t="shared" si="330"/>
        <v>3.3333333333333335</v>
      </c>
      <c r="P448" s="47">
        <f t="shared" si="331"/>
        <v>3.3333333333333335</v>
      </c>
      <c r="Q448" s="47">
        <f t="shared" si="332"/>
        <v>3.3333333333333335</v>
      </c>
      <c r="R448" s="47">
        <f t="shared" si="333"/>
        <v>3.3333333333333335</v>
      </c>
      <c r="S448" s="47">
        <f t="shared" si="334"/>
        <v>3.3333333333333335</v>
      </c>
      <c r="T448" s="47">
        <f t="shared" si="335"/>
        <v>3.3333333333333335</v>
      </c>
      <c r="U448" s="47">
        <f t="shared" si="336"/>
        <v>3.3333333333333335</v>
      </c>
      <c r="V448" s="47">
        <f t="shared" si="337"/>
        <v>3.3333333333333335</v>
      </c>
      <c r="W448" s="47">
        <f t="shared" si="338"/>
        <v>3.3333333333333335</v>
      </c>
      <c r="X448" s="47">
        <f t="shared" si="339"/>
        <v>3.3333333333333335</v>
      </c>
      <c r="Y448" s="47">
        <f t="shared" si="340"/>
        <v>3.3333333333333335</v>
      </c>
      <c r="Z448" s="47">
        <f t="shared" si="309"/>
        <v>40</v>
      </c>
      <c r="AA448" s="47">
        <f t="shared" si="310"/>
        <v>280</v>
      </c>
      <c r="AB448" s="47">
        <f t="shared" si="311"/>
        <v>120</v>
      </c>
      <c r="AC448" s="32" t="s">
        <v>894</v>
      </c>
      <c r="AD448" s="32" t="s">
        <v>2269</v>
      </c>
    </row>
    <row r="449" spans="2:30" ht="42">
      <c r="B449" s="79">
        <f t="shared" si="324"/>
        <v>443</v>
      </c>
      <c r="C449" s="55" t="s">
        <v>80</v>
      </c>
      <c r="D449" s="35" t="s">
        <v>69</v>
      </c>
      <c r="E449" s="45" t="s">
        <v>1708</v>
      </c>
      <c r="F449" s="46">
        <v>600</v>
      </c>
      <c r="G449" s="47">
        <f t="shared" si="329"/>
        <v>60</v>
      </c>
      <c r="H449" s="47">
        <f t="shared" si="341"/>
        <v>60</v>
      </c>
      <c r="I449" s="47">
        <f t="shared" si="342"/>
        <v>60</v>
      </c>
      <c r="J449" s="47">
        <f t="shared" si="343"/>
        <v>60</v>
      </c>
      <c r="K449" s="47">
        <f t="shared" si="344"/>
        <v>60</v>
      </c>
      <c r="L449" s="47">
        <v>60</v>
      </c>
      <c r="M449" s="47">
        <f t="shared" ref="M449:M513" si="345">SUM(G449:L449)</f>
        <v>360</v>
      </c>
      <c r="N449" s="47">
        <f t="shared" si="328"/>
        <v>5</v>
      </c>
      <c r="O449" s="47">
        <f t="shared" si="330"/>
        <v>5</v>
      </c>
      <c r="P449" s="47">
        <f t="shared" si="331"/>
        <v>5</v>
      </c>
      <c r="Q449" s="47">
        <f t="shared" si="332"/>
        <v>5</v>
      </c>
      <c r="R449" s="47">
        <f t="shared" si="333"/>
        <v>5</v>
      </c>
      <c r="S449" s="47">
        <f t="shared" si="334"/>
        <v>5</v>
      </c>
      <c r="T449" s="47">
        <f t="shared" si="335"/>
        <v>5</v>
      </c>
      <c r="U449" s="47">
        <f t="shared" si="336"/>
        <v>5</v>
      </c>
      <c r="V449" s="47">
        <f t="shared" si="337"/>
        <v>5</v>
      </c>
      <c r="W449" s="47">
        <f t="shared" si="338"/>
        <v>5</v>
      </c>
      <c r="X449" s="47">
        <f t="shared" si="339"/>
        <v>5</v>
      </c>
      <c r="Y449" s="47">
        <f t="shared" si="340"/>
        <v>5</v>
      </c>
      <c r="Z449" s="47">
        <f t="shared" ref="Z449:Z508" si="346">SUM(N449:Y449)</f>
        <v>60</v>
      </c>
      <c r="AA449" s="47">
        <f t="shared" ref="AA449:AA508" si="347">SUM(M449+Z449)</f>
        <v>420</v>
      </c>
      <c r="AB449" s="47">
        <f t="shared" ref="AB449:AB508" si="348">SUM(F449-AA449)</f>
        <v>180</v>
      </c>
      <c r="AC449" s="32" t="s">
        <v>895</v>
      </c>
      <c r="AD449" s="32" t="s">
        <v>2269</v>
      </c>
    </row>
    <row r="450" spans="2:30" ht="42">
      <c r="B450" s="79">
        <f t="shared" si="324"/>
        <v>444</v>
      </c>
      <c r="C450" s="55" t="s">
        <v>79</v>
      </c>
      <c r="D450" s="35" t="s">
        <v>69</v>
      </c>
      <c r="E450" s="45" t="s">
        <v>1708</v>
      </c>
      <c r="F450" s="46">
        <v>600</v>
      </c>
      <c r="G450" s="47">
        <f t="shared" si="329"/>
        <v>60</v>
      </c>
      <c r="H450" s="47">
        <f t="shared" si="341"/>
        <v>60</v>
      </c>
      <c r="I450" s="47">
        <f t="shared" si="342"/>
        <v>60</v>
      </c>
      <c r="J450" s="47">
        <f t="shared" si="343"/>
        <v>60</v>
      </c>
      <c r="K450" s="47">
        <f t="shared" si="344"/>
        <v>60</v>
      </c>
      <c r="L450" s="47">
        <v>60</v>
      </c>
      <c r="M450" s="47">
        <f t="shared" si="345"/>
        <v>360</v>
      </c>
      <c r="N450" s="47">
        <f t="shared" si="328"/>
        <v>5</v>
      </c>
      <c r="O450" s="47">
        <f t="shared" si="330"/>
        <v>5</v>
      </c>
      <c r="P450" s="47">
        <f t="shared" si="331"/>
        <v>5</v>
      </c>
      <c r="Q450" s="47">
        <f t="shared" si="332"/>
        <v>5</v>
      </c>
      <c r="R450" s="47">
        <f t="shared" si="333"/>
        <v>5</v>
      </c>
      <c r="S450" s="47">
        <f t="shared" si="334"/>
        <v>5</v>
      </c>
      <c r="T450" s="47">
        <f t="shared" si="335"/>
        <v>5</v>
      </c>
      <c r="U450" s="47">
        <f t="shared" si="336"/>
        <v>5</v>
      </c>
      <c r="V450" s="47">
        <f t="shared" si="337"/>
        <v>5</v>
      </c>
      <c r="W450" s="47">
        <f t="shared" si="338"/>
        <v>5</v>
      </c>
      <c r="X450" s="47">
        <f t="shared" si="339"/>
        <v>5</v>
      </c>
      <c r="Y450" s="47">
        <f t="shared" si="340"/>
        <v>5</v>
      </c>
      <c r="Z450" s="47">
        <f t="shared" si="346"/>
        <v>60</v>
      </c>
      <c r="AA450" s="47">
        <f t="shared" si="347"/>
        <v>420</v>
      </c>
      <c r="AB450" s="47">
        <f t="shared" si="348"/>
        <v>180</v>
      </c>
      <c r="AC450" s="32" t="s">
        <v>896</v>
      </c>
      <c r="AD450" s="32" t="s">
        <v>2269</v>
      </c>
    </row>
    <row r="451" spans="2:30" ht="42">
      <c r="B451" s="79">
        <f t="shared" si="324"/>
        <v>445</v>
      </c>
      <c r="C451" s="55" t="s">
        <v>1858</v>
      </c>
      <c r="D451" s="35" t="s">
        <v>69</v>
      </c>
      <c r="E451" s="45" t="s">
        <v>1705</v>
      </c>
      <c r="F451" s="46">
        <v>600</v>
      </c>
      <c r="G451" s="47">
        <f t="shared" si="329"/>
        <v>60</v>
      </c>
      <c r="H451" s="47">
        <f t="shared" si="341"/>
        <v>60</v>
      </c>
      <c r="I451" s="47">
        <f t="shared" si="342"/>
        <v>60</v>
      </c>
      <c r="J451" s="47">
        <f t="shared" si="343"/>
        <v>60</v>
      </c>
      <c r="K451" s="47">
        <f t="shared" si="344"/>
        <v>60</v>
      </c>
      <c r="L451" s="47">
        <v>60</v>
      </c>
      <c r="M451" s="47">
        <f t="shared" si="345"/>
        <v>360</v>
      </c>
      <c r="N451" s="47">
        <f t="shared" si="328"/>
        <v>5</v>
      </c>
      <c r="O451" s="47">
        <f t="shared" si="330"/>
        <v>5</v>
      </c>
      <c r="P451" s="47">
        <f t="shared" si="331"/>
        <v>5</v>
      </c>
      <c r="Q451" s="47">
        <f t="shared" si="332"/>
        <v>5</v>
      </c>
      <c r="R451" s="47">
        <f t="shared" si="333"/>
        <v>5</v>
      </c>
      <c r="S451" s="47">
        <f t="shared" si="334"/>
        <v>5</v>
      </c>
      <c r="T451" s="47">
        <f t="shared" si="335"/>
        <v>5</v>
      </c>
      <c r="U451" s="47">
        <f t="shared" si="336"/>
        <v>5</v>
      </c>
      <c r="V451" s="47">
        <f t="shared" si="337"/>
        <v>5</v>
      </c>
      <c r="W451" s="47">
        <f t="shared" si="338"/>
        <v>5</v>
      </c>
      <c r="X451" s="47">
        <f t="shared" si="339"/>
        <v>5</v>
      </c>
      <c r="Y451" s="47">
        <f t="shared" si="340"/>
        <v>5</v>
      </c>
      <c r="Z451" s="47">
        <f t="shared" si="346"/>
        <v>60</v>
      </c>
      <c r="AA451" s="47">
        <f t="shared" si="347"/>
        <v>420</v>
      </c>
      <c r="AB451" s="47">
        <f t="shared" si="348"/>
        <v>180</v>
      </c>
      <c r="AC451" s="32" t="s">
        <v>897</v>
      </c>
      <c r="AD451" s="32" t="s">
        <v>2268</v>
      </c>
    </row>
    <row r="452" spans="2:30" ht="42">
      <c r="B452" s="79">
        <f t="shared" si="324"/>
        <v>446</v>
      </c>
      <c r="C452" s="55" t="s">
        <v>78</v>
      </c>
      <c r="D452" s="35" t="s">
        <v>69</v>
      </c>
      <c r="E452" s="45" t="s">
        <v>1708</v>
      </c>
      <c r="F452" s="46">
        <v>600</v>
      </c>
      <c r="G452" s="47">
        <f t="shared" si="329"/>
        <v>60</v>
      </c>
      <c r="H452" s="47">
        <f t="shared" si="341"/>
        <v>60</v>
      </c>
      <c r="I452" s="47">
        <f t="shared" si="342"/>
        <v>60</v>
      </c>
      <c r="J452" s="47">
        <f t="shared" si="343"/>
        <v>60</v>
      </c>
      <c r="K452" s="47">
        <f t="shared" si="344"/>
        <v>60</v>
      </c>
      <c r="L452" s="47">
        <v>60</v>
      </c>
      <c r="M452" s="47">
        <f t="shared" si="345"/>
        <v>360</v>
      </c>
      <c r="N452" s="47">
        <f t="shared" si="328"/>
        <v>5</v>
      </c>
      <c r="O452" s="47">
        <f t="shared" si="330"/>
        <v>5</v>
      </c>
      <c r="P452" s="47">
        <f t="shared" si="331"/>
        <v>5</v>
      </c>
      <c r="Q452" s="47">
        <f t="shared" si="332"/>
        <v>5</v>
      </c>
      <c r="R452" s="47">
        <f t="shared" si="333"/>
        <v>5</v>
      </c>
      <c r="S452" s="47">
        <f t="shared" si="334"/>
        <v>5</v>
      </c>
      <c r="T452" s="47">
        <f t="shared" si="335"/>
        <v>5</v>
      </c>
      <c r="U452" s="47">
        <f t="shared" si="336"/>
        <v>5</v>
      </c>
      <c r="V452" s="47">
        <f t="shared" si="337"/>
        <v>5</v>
      </c>
      <c r="W452" s="47">
        <f t="shared" si="338"/>
        <v>5</v>
      </c>
      <c r="X452" s="47">
        <f t="shared" si="339"/>
        <v>5</v>
      </c>
      <c r="Y452" s="47">
        <f t="shared" si="340"/>
        <v>5</v>
      </c>
      <c r="Z452" s="47">
        <f t="shared" si="346"/>
        <v>60</v>
      </c>
      <c r="AA452" s="47">
        <f t="shared" si="347"/>
        <v>420</v>
      </c>
      <c r="AB452" s="47">
        <f t="shared" si="348"/>
        <v>180</v>
      </c>
      <c r="AC452" s="32" t="s">
        <v>898</v>
      </c>
      <c r="AD452" s="32" t="s">
        <v>2269</v>
      </c>
    </row>
    <row r="453" spans="2:30" ht="42">
      <c r="B453" s="79">
        <f t="shared" si="324"/>
        <v>447</v>
      </c>
      <c r="C453" s="55" t="s">
        <v>77</v>
      </c>
      <c r="D453" s="35" t="s">
        <v>69</v>
      </c>
      <c r="E453" s="45" t="s">
        <v>1708</v>
      </c>
      <c r="F453" s="46">
        <v>600</v>
      </c>
      <c r="G453" s="47">
        <f t="shared" si="329"/>
        <v>60</v>
      </c>
      <c r="H453" s="47">
        <f t="shared" si="341"/>
        <v>60</v>
      </c>
      <c r="I453" s="47">
        <f t="shared" si="342"/>
        <v>60</v>
      </c>
      <c r="J453" s="47">
        <f t="shared" si="343"/>
        <v>60</v>
      </c>
      <c r="K453" s="47">
        <f t="shared" si="344"/>
        <v>60</v>
      </c>
      <c r="L453" s="47">
        <v>60</v>
      </c>
      <c r="M453" s="47">
        <f t="shared" si="345"/>
        <v>360</v>
      </c>
      <c r="N453" s="47">
        <f t="shared" si="328"/>
        <v>5</v>
      </c>
      <c r="O453" s="47">
        <f t="shared" si="330"/>
        <v>5</v>
      </c>
      <c r="P453" s="47">
        <f t="shared" si="331"/>
        <v>5</v>
      </c>
      <c r="Q453" s="47">
        <f t="shared" si="332"/>
        <v>5</v>
      </c>
      <c r="R453" s="47">
        <f t="shared" si="333"/>
        <v>5</v>
      </c>
      <c r="S453" s="47">
        <f t="shared" si="334"/>
        <v>5</v>
      </c>
      <c r="T453" s="47">
        <f t="shared" si="335"/>
        <v>5</v>
      </c>
      <c r="U453" s="47">
        <f t="shared" si="336"/>
        <v>5</v>
      </c>
      <c r="V453" s="47">
        <f t="shared" si="337"/>
        <v>5</v>
      </c>
      <c r="W453" s="47">
        <f t="shared" si="338"/>
        <v>5</v>
      </c>
      <c r="X453" s="47">
        <f t="shared" si="339"/>
        <v>5</v>
      </c>
      <c r="Y453" s="47">
        <f t="shared" si="340"/>
        <v>5</v>
      </c>
      <c r="Z453" s="47">
        <f t="shared" si="346"/>
        <v>60</v>
      </c>
      <c r="AA453" s="47">
        <f t="shared" si="347"/>
        <v>420</v>
      </c>
      <c r="AB453" s="47">
        <f t="shared" si="348"/>
        <v>180</v>
      </c>
      <c r="AC453" s="32" t="s">
        <v>899</v>
      </c>
      <c r="AD453" s="32" t="s">
        <v>2269</v>
      </c>
    </row>
    <row r="454" spans="2:30" ht="42">
      <c r="B454" s="79">
        <f t="shared" si="324"/>
        <v>448</v>
      </c>
      <c r="C454" s="55" t="s">
        <v>76</v>
      </c>
      <c r="D454" s="35" t="s">
        <v>69</v>
      </c>
      <c r="E454" s="45" t="s">
        <v>1708</v>
      </c>
      <c r="F454" s="46">
        <v>600</v>
      </c>
      <c r="G454" s="47">
        <f t="shared" si="329"/>
        <v>60</v>
      </c>
      <c r="H454" s="47">
        <f t="shared" si="341"/>
        <v>60</v>
      </c>
      <c r="I454" s="47">
        <f t="shared" si="342"/>
        <v>60</v>
      </c>
      <c r="J454" s="47">
        <f t="shared" si="343"/>
        <v>60</v>
      </c>
      <c r="K454" s="47">
        <f t="shared" si="344"/>
        <v>60</v>
      </c>
      <c r="L454" s="47">
        <v>60</v>
      </c>
      <c r="M454" s="47">
        <f t="shared" si="345"/>
        <v>360</v>
      </c>
      <c r="N454" s="47">
        <f t="shared" si="328"/>
        <v>5</v>
      </c>
      <c r="O454" s="47">
        <f t="shared" si="330"/>
        <v>5</v>
      </c>
      <c r="P454" s="47">
        <f t="shared" si="331"/>
        <v>5</v>
      </c>
      <c r="Q454" s="47">
        <f t="shared" si="332"/>
        <v>5</v>
      </c>
      <c r="R454" s="47">
        <f t="shared" si="333"/>
        <v>5</v>
      </c>
      <c r="S454" s="47">
        <f t="shared" si="334"/>
        <v>5</v>
      </c>
      <c r="T454" s="47">
        <f t="shared" si="335"/>
        <v>5</v>
      </c>
      <c r="U454" s="47">
        <f t="shared" si="336"/>
        <v>5</v>
      </c>
      <c r="V454" s="47">
        <f t="shared" si="337"/>
        <v>5</v>
      </c>
      <c r="W454" s="47">
        <f t="shared" si="338"/>
        <v>5</v>
      </c>
      <c r="X454" s="47">
        <f t="shared" si="339"/>
        <v>5</v>
      </c>
      <c r="Y454" s="47">
        <f t="shared" si="340"/>
        <v>5</v>
      </c>
      <c r="Z454" s="47">
        <f t="shared" si="346"/>
        <v>60</v>
      </c>
      <c r="AA454" s="47">
        <f t="shared" si="347"/>
        <v>420</v>
      </c>
      <c r="AB454" s="47">
        <f t="shared" si="348"/>
        <v>180</v>
      </c>
      <c r="AC454" s="32" t="s">
        <v>900</v>
      </c>
      <c r="AD454" s="32" t="s">
        <v>2269</v>
      </c>
    </row>
    <row r="455" spans="2:30" ht="42">
      <c r="B455" s="79">
        <f t="shared" si="324"/>
        <v>449</v>
      </c>
      <c r="C455" s="55" t="s">
        <v>75</v>
      </c>
      <c r="D455" s="35" t="s">
        <v>69</v>
      </c>
      <c r="E455" s="45" t="s">
        <v>1708</v>
      </c>
      <c r="F455" s="46">
        <v>600</v>
      </c>
      <c r="G455" s="47">
        <f t="shared" si="329"/>
        <v>60</v>
      </c>
      <c r="H455" s="47">
        <f t="shared" si="341"/>
        <v>60</v>
      </c>
      <c r="I455" s="47">
        <f t="shared" si="342"/>
        <v>60</v>
      </c>
      <c r="J455" s="47">
        <f t="shared" si="343"/>
        <v>60</v>
      </c>
      <c r="K455" s="47">
        <f t="shared" si="344"/>
        <v>60</v>
      </c>
      <c r="L455" s="47">
        <v>60</v>
      </c>
      <c r="M455" s="47">
        <f t="shared" si="345"/>
        <v>360</v>
      </c>
      <c r="N455" s="47">
        <f t="shared" ref="N455:N465" si="349">SUM(F455*10%)/12</f>
        <v>5</v>
      </c>
      <c r="O455" s="47">
        <f t="shared" si="330"/>
        <v>5</v>
      </c>
      <c r="P455" s="47">
        <f t="shared" si="331"/>
        <v>5</v>
      </c>
      <c r="Q455" s="47">
        <f t="shared" si="332"/>
        <v>5</v>
      </c>
      <c r="R455" s="47">
        <f t="shared" si="333"/>
        <v>5</v>
      </c>
      <c r="S455" s="47">
        <f t="shared" si="334"/>
        <v>5</v>
      </c>
      <c r="T455" s="47">
        <f t="shared" si="335"/>
        <v>5</v>
      </c>
      <c r="U455" s="47">
        <f t="shared" si="336"/>
        <v>5</v>
      </c>
      <c r="V455" s="47">
        <f t="shared" si="337"/>
        <v>5</v>
      </c>
      <c r="W455" s="47">
        <f t="shared" si="338"/>
        <v>5</v>
      </c>
      <c r="X455" s="47">
        <f t="shared" si="339"/>
        <v>5</v>
      </c>
      <c r="Y455" s="47">
        <f t="shared" si="340"/>
        <v>5</v>
      </c>
      <c r="Z455" s="47">
        <f t="shared" si="346"/>
        <v>60</v>
      </c>
      <c r="AA455" s="47">
        <f t="shared" si="347"/>
        <v>420</v>
      </c>
      <c r="AB455" s="47">
        <f t="shared" si="348"/>
        <v>180</v>
      </c>
      <c r="AC455" s="32" t="s">
        <v>901</v>
      </c>
      <c r="AD455" s="32" t="s">
        <v>2269</v>
      </c>
    </row>
    <row r="456" spans="2:30" ht="42">
      <c r="B456" s="79">
        <f t="shared" si="324"/>
        <v>450</v>
      </c>
      <c r="C456" s="55" t="s">
        <v>74</v>
      </c>
      <c r="D456" s="35" t="s">
        <v>69</v>
      </c>
      <c r="E456" s="45" t="s">
        <v>1708</v>
      </c>
      <c r="F456" s="46">
        <v>600</v>
      </c>
      <c r="G456" s="47">
        <f t="shared" si="329"/>
        <v>60</v>
      </c>
      <c r="H456" s="47">
        <f t="shared" si="341"/>
        <v>60</v>
      </c>
      <c r="I456" s="47">
        <f t="shared" si="342"/>
        <v>60</v>
      </c>
      <c r="J456" s="47">
        <f t="shared" si="343"/>
        <v>60</v>
      </c>
      <c r="K456" s="47">
        <f t="shared" si="344"/>
        <v>60</v>
      </c>
      <c r="L456" s="47">
        <v>60</v>
      </c>
      <c r="M456" s="47">
        <f t="shared" si="345"/>
        <v>360</v>
      </c>
      <c r="N456" s="47">
        <f t="shared" si="349"/>
        <v>5</v>
      </c>
      <c r="O456" s="47">
        <f t="shared" si="330"/>
        <v>5</v>
      </c>
      <c r="P456" s="47">
        <f t="shared" si="331"/>
        <v>5</v>
      </c>
      <c r="Q456" s="47">
        <f t="shared" si="332"/>
        <v>5</v>
      </c>
      <c r="R456" s="47">
        <f t="shared" si="333"/>
        <v>5</v>
      </c>
      <c r="S456" s="47">
        <f t="shared" si="334"/>
        <v>5</v>
      </c>
      <c r="T456" s="47">
        <f t="shared" si="335"/>
        <v>5</v>
      </c>
      <c r="U456" s="47">
        <f t="shared" si="336"/>
        <v>5</v>
      </c>
      <c r="V456" s="47">
        <f t="shared" si="337"/>
        <v>5</v>
      </c>
      <c r="W456" s="47">
        <f t="shared" si="338"/>
        <v>5</v>
      </c>
      <c r="X456" s="47">
        <f t="shared" si="339"/>
        <v>5</v>
      </c>
      <c r="Y456" s="47">
        <f t="shared" si="340"/>
        <v>5</v>
      </c>
      <c r="Z456" s="47">
        <f t="shared" si="346"/>
        <v>60</v>
      </c>
      <c r="AA456" s="47">
        <f t="shared" si="347"/>
        <v>420</v>
      </c>
      <c r="AB456" s="47">
        <f t="shared" si="348"/>
        <v>180</v>
      </c>
      <c r="AC456" s="32" t="s">
        <v>902</v>
      </c>
      <c r="AD456" s="32" t="s">
        <v>2269</v>
      </c>
    </row>
    <row r="457" spans="2:30" ht="42">
      <c r="B457" s="79">
        <f t="shared" si="324"/>
        <v>451</v>
      </c>
      <c r="C457" s="55" t="s">
        <v>73</v>
      </c>
      <c r="D457" s="35" t="s">
        <v>69</v>
      </c>
      <c r="E457" s="45" t="s">
        <v>1708</v>
      </c>
      <c r="F457" s="46">
        <v>600</v>
      </c>
      <c r="G457" s="47">
        <f t="shared" si="329"/>
        <v>60</v>
      </c>
      <c r="H457" s="47">
        <f t="shared" si="341"/>
        <v>60</v>
      </c>
      <c r="I457" s="47">
        <f t="shared" si="342"/>
        <v>60</v>
      </c>
      <c r="J457" s="47">
        <f t="shared" si="343"/>
        <v>60</v>
      </c>
      <c r="K457" s="47">
        <f t="shared" si="344"/>
        <v>60</v>
      </c>
      <c r="L457" s="47">
        <v>60</v>
      </c>
      <c r="M457" s="47">
        <f t="shared" si="345"/>
        <v>360</v>
      </c>
      <c r="N457" s="47">
        <f t="shared" si="349"/>
        <v>5</v>
      </c>
      <c r="O457" s="47">
        <f t="shared" si="330"/>
        <v>5</v>
      </c>
      <c r="P457" s="47">
        <f t="shared" si="331"/>
        <v>5</v>
      </c>
      <c r="Q457" s="47">
        <f t="shared" si="332"/>
        <v>5</v>
      </c>
      <c r="R457" s="47">
        <f t="shared" si="333"/>
        <v>5</v>
      </c>
      <c r="S457" s="47">
        <f t="shared" si="334"/>
        <v>5</v>
      </c>
      <c r="T457" s="47">
        <f t="shared" si="335"/>
        <v>5</v>
      </c>
      <c r="U457" s="47">
        <f t="shared" si="336"/>
        <v>5</v>
      </c>
      <c r="V457" s="47">
        <f t="shared" si="337"/>
        <v>5</v>
      </c>
      <c r="W457" s="47">
        <f t="shared" si="338"/>
        <v>5</v>
      </c>
      <c r="X457" s="47">
        <f t="shared" si="339"/>
        <v>5</v>
      </c>
      <c r="Y457" s="47">
        <f t="shared" si="340"/>
        <v>5</v>
      </c>
      <c r="Z457" s="47">
        <f t="shared" si="346"/>
        <v>60</v>
      </c>
      <c r="AA457" s="47">
        <f t="shared" si="347"/>
        <v>420</v>
      </c>
      <c r="AB457" s="47">
        <f t="shared" si="348"/>
        <v>180</v>
      </c>
      <c r="AC457" s="32" t="s">
        <v>903</v>
      </c>
      <c r="AD457" s="32" t="s">
        <v>2269</v>
      </c>
    </row>
    <row r="458" spans="2:30" ht="42">
      <c r="B458" s="79">
        <f t="shared" si="324"/>
        <v>452</v>
      </c>
      <c r="C458" s="55" t="s">
        <v>72</v>
      </c>
      <c r="D458" s="35" t="s">
        <v>69</v>
      </c>
      <c r="E458" s="45" t="s">
        <v>1708</v>
      </c>
      <c r="F458" s="46">
        <v>600</v>
      </c>
      <c r="G458" s="47">
        <f t="shared" si="329"/>
        <v>60</v>
      </c>
      <c r="H458" s="47">
        <f t="shared" si="341"/>
        <v>60</v>
      </c>
      <c r="I458" s="47">
        <f t="shared" si="342"/>
        <v>60</v>
      </c>
      <c r="J458" s="47">
        <f t="shared" si="343"/>
        <v>60</v>
      </c>
      <c r="K458" s="47">
        <f t="shared" si="344"/>
        <v>60</v>
      </c>
      <c r="L458" s="47">
        <v>60</v>
      </c>
      <c r="M458" s="47">
        <f t="shared" si="345"/>
        <v>360</v>
      </c>
      <c r="N458" s="47">
        <f t="shared" si="349"/>
        <v>5</v>
      </c>
      <c r="O458" s="47">
        <f t="shared" si="330"/>
        <v>5</v>
      </c>
      <c r="P458" s="47">
        <f t="shared" si="331"/>
        <v>5</v>
      </c>
      <c r="Q458" s="47">
        <f t="shared" si="332"/>
        <v>5</v>
      </c>
      <c r="R458" s="47">
        <f t="shared" si="333"/>
        <v>5</v>
      </c>
      <c r="S458" s="47">
        <f t="shared" si="334"/>
        <v>5</v>
      </c>
      <c r="T458" s="47">
        <f t="shared" si="335"/>
        <v>5</v>
      </c>
      <c r="U458" s="47">
        <f t="shared" si="336"/>
        <v>5</v>
      </c>
      <c r="V458" s="47">
        <f t="shared" si="337"/>
        <v>5</v>
      </c>
      <c r="W458" s="47">
        <f t="shared" si="338"/>
        <v>5</v>
      </c>
      <c r="X458" s="47">
        <f t="shared" si="339"/>
        <v>5</v>
      </c>
      <c r="Y458" s="47">
        <f t="shared" si="340"/>
        <v>5</v>
      </c>
      <c r="Z458" s="47">
        <f t="shared" si="346"/>
        <v>60</v>
      </c>
      <c r="AA458" s="47">
        <f t="shared" si="347"/>
        <v>420</v>
      </c>
      <c r="AB458" s="47">
        <f t="shared" si="348"/>
        <v>180</v>
      </c>
      <c r="AC458" s="32" t="s">
        <v>904</v>
      </c>
      <c r="AD458" s="32" t="s">
        <v>2269</v>
      </c>
    </row>
    <row r="459" spans="2:30" ht="42">
      <c r="B459" s="79">
        <f t="shared" si="324"/>
        <v>453</v>
      </c>
      <c r="C459" s="55" t="s">
        <v>71</v>
      </c>
      <c r="D459" s="35" t="s">
        <v>69</v>
      </c>
      <c r="E459" s="45" t="s">
        <v>1708</v>
      </c>
      <c r="F459" s="46">
        <v>600</v>
      </c>
      <c r="G459" s="47">
        <f t="shared" si="329"/>
        <v>60</v>
      </c>
      <c r="H459" s="47">
        <f t="shared" si="341"/>
        <v>60</v>
      </c>
      <c r="I459" s="47">
        <f t="shared" si="342"/>
        <v>60</v>
      </c>
      <c r="J459" s="47">
        <f t="shared" si="343"/>
        <v>60</v>
      </c>
      <c r="K459" s="47">
        <f t="shared" si="344"/>
        <v>60</v>
      </c>
      <c r="L459" s="47">
        <v>60</v>
      </c>
      <c r="M459" s="47">
        <f t="shared" si="345"/>
        <v>360</v>
      </c>
      <c r="N459" s="47">
        <f t="shared" si="349"/>
        <v>5</v>
      </c>
      <c r="O459" s="47">
        <f t="shared" si="330"/>
        <v>5</v>
      </c>
      <c r="P459" s="47">
        <f t="shared" si="331"/>
        <v>5</v>
      </c>
      <c r="Q459" s="47">
        <f t="shared" si="332"/>
        <v>5</v>
      </c>
      <c r="R459" s="47">
        <f t="shared" si="333"/>
        <v>5</v>
      </c>
      <c r="S459" s="47">
        <f t="shared" si="334"/>
        <v>5</v>
      </c>
      <c r="T459" s="47">
        <f t="shared" si="335"/>
        <v>5</v>
      </c>
      <c r="U459" s="47">
        <f t="shared" si="336"/>
        <v>5</v>
      </c>
      <c r="V459" s="47">
        <f t="shared" si="337"/>
        <v>5</v>
      </c>
      <c r="W459" s="47">
        <f t="shared" si="338"/>
        <v>5</v>
      </c>
      <c r="X459" s="47">
        <f t="shared" si="339"/>
        <v>5</v>
      </c>
      <c r="Y459" s="47">
        <f t="shared" si="340"/>
        <v>5</v>
      </c>
      <c r="Z459" s="47">
        <f t="shared" si="346"/>
        <v>60</v>
      </c>
      <c r="AA459" s="47">
        <f t="shared" si="347"/>
        <v>420</v>
      </c>
      <c r="AB459" s="47">
        <f t="shared" si="348"/>
        <v>180</v>
      </c>
      <c r="AC459" s="32" t="s">
        <v>905</v>
      </c>
      <c r="AD459" s="32" t="s">
        <v>2269</v>
      </c>
    </row>
    <row r="460" spans="2:30" ht="42">
      <c r="B460" s="79">
        <f t="shared" si="324"/>
        <v>454</v>
      </c>
      <c r="C460" s="55" t="s">
        <v>70</v>
      </c>
      <c r="D460" s="35" t="s">
        <v>69</v>
      </c>
      <c r="E460" s="45" t="s">
        <v>1708</v>
      </c>
      <c r="F460" s="46">
        <v>600</v>
      </c>
      <c r="G460" s="47">
        <f t="shared" si="329"/>
        <v>60</v>
      </c>
      <c r="H460" s="47">
        <f t="shared" si="341"/>
        <v>60</v>
      </c>
      <c r="I460" s="47">
        <f t="shared" si="342"/>
        <v>60</v>
      </c>
      <c r="J460" s="47">
        <f t="shared" si="343"/>
        <v>60</v>
      </c>
      <c r="K460" s="47">
        <f t="shared" si="344"/>
        <v>60</v>
      </c>
      <c r="L460" s="47">
        <v>60</v>
      </c>
      <c r="M460" s="47">
        <f t="shared" si="345"/>
        <v>360</v>
      </c>
      <c r="N460" s="47">
        <f t="shared" si="349"/>
        <v>5</v>
      </c>
      <c r="O460" s="47">
        <f t="shared" si="330"/>
        <v>5</v>
      </c>
      <c r="P460" s="47">
        <f t="shared" si="331"/>
        <v>5</v>
      </c>
      <c r="Q460" s="47">
        <f t="shared" si="332"/>
        <v>5</v>
      </c>
      <c r="R460" s="47">
        <f t="shared" si="333"/>
        <v>5</v>
      </c>
      <c r="S460" s="47">
        <f t="shared" si="334"/>
        <v>5</v>
      </c>
      <c r="T460" s="47">
        <f t="shared" si="335"/>
        <v>5</v>
      </c>
      <c r="U460" s="47">
        <f t="shared" si="336"/>
        <v>5</v>
      </c>
      <c r="V460" s="47">
        <f t="shared" si="337"/>
        <v>5</v>
      </c>
      <c r="W460" s="47">
        <f t="shared" si="338"/>
        <v>5</v>
      </c>
      <c r="X460" s="47">
        <f t="shared" si="339"/>
        <v>5</v>
      </c>
      <c r="Y460" s="47">
        <f t="shared" si="340"/>
        <v>5</v>
      </c>
      <c r="Z460" s="47">
        <f t="shared" si="346"/>
        <v>60</v>
      </c>
      <c r="AA460" s="47">
        <f t="shared" si="347"/>
        <v>420</v>
      </c>
      <c r="AB460" s="47">
        <f t="shared" si="348"/>
        <v>180</v>
      </c>
      <c r="AC460" s="32" t="s">
        <v>906</v>
      </c>
      <c r="AD460" s="32" t="s">
        <v>2269</v>
      </c>
    </row>
    <row r="461" spans="2:30" ht="42">
      <c r="B461" s="79">
        <f t="shared" si="324"/>
        <v>455</v>
      </c>
      <c r="C461" s="55" t="s">
        <v>68</v>
      </c>
      <c r="D461" s="35" t="s">
        <v>69</v>
      </c>
      <c r="E461" s="45" t="s">
        <v>1708</v>
      </c>
      <c r="F461" s="46">
        <v>600</v>
      </c>
      <c r="G461" s="47">
        <f t="shared" si="329"/>
        <v>60</v>
      </c>
      <c r="H461" s="47">
        <f t="shared" si="341"/>
        <v>60</v>
      </c>
      <c r="I461" s="47">
        <f t="shared" si="342"/>
        <v>60</v>
      </c>
      <c r="J461" s="47">
        <f t="shared" si="343"/>
        <v>60</v>
      </c>
      <c r="K461" s="47">
        <f t="shared" si="344"/>
        <v>60</v>
      </c>
      <c r="L461" s="47">
        <v>60</v>
      </c>
      <c r="M461" s="47">
        <f t="shared" si="345"/>
        <v>360</v>
      </c>
      <c r="N461" s="47">
        <f t="shared" si="349"/>
        <v>5</v>
      </c>
      <c r="O461" s="47">
        <f t="shared" si="330"/>
        <v>5</v>
      </c>
      <c r="P461" s="47">
        <f t="shared" si="331"/>
        <v>5</v>
      </c>
      <c r="Q461" s="47">
        <f t="shared" si="332"/>
        <v>5</v>
      </c>
      <c r="R461" s="47">
        <f t="shared" si="333"/>
        <v>5</v>
      </c>
      <c r="S461" s="47">
        <f t="shared" si="334"/>
        <v>5</v>
      </c>
      <c r="T461" s="47">
        <f t="shared" si="335"/>
        <v>5</v>
      </c>
      <c r="U461" s="47">
        <f t="shared" si="336"/>
        <v>5</v>
      </c>
      <c r="V461" s="47">
        <f t="shared" si="337"/>
        <v>5</v>
      </c>
      <c r="W461" s="47">
        <f t="shared" si="338"/>
        <v>5</v>
      </c>
      <c r="X461" s="47">
        <f t="shared" si="339"/>
        <v>5</v>
      </c>
      <c r="Y461" s="47">
        <f t="shared" si="340"/>
        <v>5</v>
      </c>
      <c r="Z461" s="47">
        <f t="shared" si="346"/>
        <v>60</v>
      </c>
      <c r="AA461" s="47">
        <f t="shared" si="347"/>
        <v>420</v>
      </c>
      <c r="AB461" s="47">
        <f t="shared" si="348"/>
        <v>180</v>
      </c>
      <c r="AC461" s="32" t="s">
        <v>907</v>
      </c>
      <c r="AD461" s="32" t="s">
        <v>2269</v>
      </c>
    </row>
    <row r="462" spans="2:30" ht="70">
      <c r="B462" s="79">
        <f t="shared" si="324"/>
        <v>456</v>
      </c>
      <c r="C462" s="55" t="s">
        <v>2397</v>
      </c>
      <c r="D462" s="63" t="s">
        <v>2399</v>
      </c>
      <c r="E462" s="55" t="s">
        <v>1705</v>
      </c>
      <c r="F462" s="47">
        <v>8478.44</v>
      </c>
      <c r="G462" s="47">
        <v>0</v>
      </c>
      <c r="H462" s="47">
        <v>0</v>
      </c>
      <c r="I462" s="47">
        <v>0</v>
      </c>
      <c r="J462" s="47">
        <v>0</v>
      </c>
      <c r="K462" s="47">
        <v>0</v>
      </c>
      <c r="L462" s="47">
        <v>706.46601299999998</v>
      </c>
      <c r="M462" s="47">
        <f t="shared" si="345"/>
        <v>706.46601299999998</v>
      </c>
      <c r="N462" s="47">
        <f>SUM(F462*33.33%)/12</f>
        <v>235.48867099999998</v>
      </c>
      <c r="O462" s="47">
        <f>SUM(F462*33.33%)/12</f>
        <v>235.48867099999998</v>
      </c>
      <c r="P462" s="47">
        <f>SUM(F462*33.33%)/12</f>
        <v>235.48867099999998</v>
      </c>
      <c r="Q462" s="47">
        <f>SUM(F462*33.33%)/12</f>
        <v>235.48867099999998</v>
      </c>
      <c r="R462" s="47">
        <f>SUM(F462*33.33%)/12</f>
        <v>235.48867099999998</v>
      </c>
      <c r="S462" s="47">
        <f>SUM(F462*33.33%)/12</f>
        <v>235.48867099999998</v>
      </c>
      <c r="T462" s="47">
        <f>SUM(F462*33.33%)/12</f>
        <v>235.48867099999998</v>
      </c>
      <c r="U462" s="47">
        <f>SUM(F462*33.33%)/12</f>
        <v>235.48867099999998</v>
      </c>
      <c r="V462" s="47">
        <f>SUM(F462*33.33%)/12</f>
        <v>235.48867099999998</v>
      </c>
      <c r="W462" s="47">
        <f>SUM(F462*33.33%)/12</f>
        <v>235.48867099999998</v>
      </c>
      <c r="X462" s="47">
        <f>SUM(F462*33.33%)/12</f>
        <v>235.48867099999998</v>
      </c>
      <c r="Y462" s="47">
        <f>SUM(F462*33.33%)/12</f>
        <v>235.48867099999998</v>
      </c>
      <c r="Z462" s="47">
        <f t="shared" si="346"/>
        <v>2825.8640520000004</v>
      </c>
      <c r="AA462" s="47">
        <f t="shared" si="347"/>
        <v>3532.3300650000001</v>
      </c>
      <c r="AB462" s="47">
        <f t="shared" si="348"/>
        <v>4946.1099350000004</v>
      </c>
      <c r="AC462" s="32" t="s">
        <v>2400</v>
      </c>
      <c r="AD462" s="32" t="s">
        <v>2268</v>
      </c>
    </row>
    <row r="463" spans="2:30" ht="70">
      <c r="B463" s="79">
        <f t="shared" si="324"/>
        <v>457</v>
      </c>
      <c r="C463" s="55" t="s">
        <v>2398</v>
      </c>
      <c r="D463" s="63" t="s">
        <v>2399</v>
      </c>
      <c r="E463" s="55" t="s">
        <v>1705</v>
      </c>
      <c r="F463" s="47">
        <v>9222</v>
      </c>
      <c r="G463" s="47">
        <v>0</v>
      </c>
      <c r="H463" s="47">
        <v>0</v>
      </c>
      <c r="I463" s="47">
        <v>0</v>
      </c>
      <c r="J463" s="47">
        <v>0</v>
      </c>
      <c r="K463" s="47">
        <v>0</v>
      </c>
      <c r="L463" s="47">
        <v>768.42315000000008</v>
      </c>
      <c r="M463" s="47">
        <f t="shared" si="345"/>
        <v>768.42315000000008</v>
      </c>
      <c r="N463" s="47">
        <f>SUM(F463*33.33%)/12</f>
        <v>256.14105000000001</v>
      </c>
      <c r="O463" s="47">
        <f>SUM(F463*33.33%)/12</f>
        <v>256.14105000000001</v>
      </c>
      <c r="P463" s="47">
        <f>SUM(F463*33.33%)/12</f>
        <v>256.14105000000001</v>
      </c>
      <c r="Q463" s="47">
        <f>SUM(F463*33.33%)/12</f>
        <v>256.14105000000001</v>
      </c>
      <c r="R463" s="47">
        <f>SUM(F463*33.33%)/12</f>
        <v>256.14105000000001</v>
      </c>
      <c r="S463" s="47">
        <f>SUM(F463*33.33%)/12</f>
        <v>256.14105000000001</v>
      </c>
      <c r="T463" s="47">
        <f>SUM(F463*33.33%)/12</f>
        <v>256.14105000000001</v>
      </c>
      <c r="U463" s="47">
        <f>SUM(F463*33.33%)/12</f>
        <v>256.14105000000001</v>
      </c>
      <c r="V463" s="47">
        <f>SUM(F463*33.33%)/12</f>
        <v>256.14105000000001</v>
      </c>
      <c r="W463" s="47">
        <f>SUM(F463*33.33%)/12</f>
        <v>256.14105000000001</v>
      </c>
      <c r="X463" s="47">
        <f>SUM(F463*33.33%)/12</f>
        <v>256.14105000000001</v>
      </c>
      <c r="Y463" s="47">
        <f>SUM(F463*33.33%)/12</f>
        <v>256.14105000000001</v>
      </c>
      <c r="Z463" s="47">
        <f t="shared" si="346"/>
        <v>3073.6926000000008</v>
      </c>
      <c r="AA463" s="47">
        <f t="shared" si="347"/>
        <v>3842.1157500000008</v>
      </c>
      <c r="AB463" s="47">
        <f t="shared" si="348"/>
        <v>5379.8842499999992</v>
      </c>
      <c r="AC463" s="32" t="s">
        <v>2401</v>
      </c>
      <c r="AD463" s="32" t="s">
        <v>2268</v>
      </c>
    </row>
    <row r="464" spans="2:30" ht="42">
      <c r="B464" s="79">
        <f t="shared" si="324"/>
        <v>458</v>
      </c>
      <c r="C464" s="55" t="s">
        <v>55</v>
      </c>
      <c r="D464" s="35" t="s">
        <v>2</v>
      </c>
      <c r="E464" s="45" t="s">
        <v>1708</v>
      </c>
      <c r="F464" s="46">
        <v>1500</v>
      </c>
      <c r="G464" s="47">
        <f t="shared" si="329"/>
        <v>150</v>
      </c>
      <c r="H464" s="47">
        <f t="shared" si="341"/>
        <v>150</v>
      </c>
      <c r="I464" s="47">
        <f t="shared" si="342"/>
        <v>150</v>
      </c>
      <c r="J464" s="47">
        <f t="shared" si="343"/>
        <v>150</v>
      </c>
      <c r="K464" s="47">
        <f t="shared" si="344"/>
        <v>150</v>
      </c>
      <c r="L464" s="47">
        <v>150</v>
      </c>
      <c r="M464" s="47">
        <f t="shared" si="345"/>
        <v>900</v>
      </c>
      <c r="N464" s="47">
        <f t="shared" si="349"/>
        <v>12.5</v>
      </c>
      <c r="O464" s="47">
        <f>SUM(F464*10%)/12</f>
        <v>12.5</v>
      </c>
      <c r="P464" s="47">
        <f>SUM(F464*10%)/12</f>
        <v>12.5</v>
      </c>
      <c r="Q464" s="47">
        <f>SUM(F464*10%)/12</f>
        <v>12.5</v>
      </c>
      <c r="R464" s="47">
        <f>SUM(F464*10%)/12</f>
        <v>12.5</v>
      </c>
      <c r="S464" s="47">
        <f>SUM(F464*10%)/12</f>
        <v>12.5</v>
      </c>
      <c r="T464" s="47">
        <f>SUM(F464*10%)/12</f>
        <v>12.5</v>
      </c>
      <c r="U464" s="47">
        <f>SUM(F464*10%)/12</f>
        <v>12.5</v>
      </c>
      <c r="V464" s="47">
        <f>SUM(F464*10%)/12</f>
        <v>12.5</v>
      </c>
      <c r="W464" s="47">
        <f>SUM(F464*10%)/12</f>
        <v>12.5</v>
      </c>
      <c r="X464" s="47">
        <f>SUM(F464*10%)/12</f>
        <v>12.5</v>
      </c>
      <c r="Y464" s="47">
        <f t="shared" ref="Y464:Y474" si="350">SUM(F464*10%)/12</f>
        <v>12.5</v>
      </c>
      <c r="Z464" s="47">
        <f t="shared" si="346"/>
        <v>150</v>
      </c>
      <c r="AA464" s="47">
        <f t="shared" si="347"/>
        <v>1050</v>
      </c>
      <c r="AB464" s="47">
        <f t="shared" si="348"/>
        <v>450</v>
      </c>
      <c r="AC464" s="32" t="s">
        <v>908</v>
      </c>
      <c r="AD464" s="32" t="s">
        <v>2277</v>
      </c>
    </row>
    <row r="465" spans="2:30" ht="42">
      <c r="B465" s="79">
        <f t="shared" si="324"/>
        <v>459</v>
      </c>
      <c r="C465" s="55" t="s">
        <v>1859</v>
      </c>
      <c r="D465" s="35" t="s">
        <v>2</v>
      </c>
      <c r="E465" s="45" t="s">
        <v>1706</v>
      </c>
      <c r="F465" s="46">
        <v>2800</v>
      </c>
      <c r="G465" s="47">
        <f t="shared" si="329"/>
        <v>280</v>
      </c>
      <c r="H465" s="47">
        <f t="shared" si="341"/>
        <v>280</v>
      </c>
      <c r="I465" s="47">
        <f t="shared" si="342"/>
        <v>280</v>
      </c>
      <c r="J465" s="47">
        <f t="shared" si="343"/>
        <v>280</v>
      </c>
      <c r="K465" s="47">
        <f t="shared" si="344"/>
        <v>280</v>
      </c>
      <c r="L465" s="47">
        <v>280</v>
      </c>
      <c r="M465" s="47">
        <f t="shared" si="345"/>
        <v>1680</v>
      </c>
      <c r="N465" s="47">
        <f t="shared" si="349"/>
        <v>23.333333333333332</v>
      </c>
      <c r="O465" s="47">
        <f>SUM(F465*10%)/12</f>
        <v>23.333333333333332</v>
      </c>
      <c r="P465" s="47">
        <f>SUM(F465*10%)/12</f>
        <v>23.333333333333332</v>
      </c>
      <c r="Q465" s="47">
        <f>SUM(F465*10%)/12</f>
        <v>23.333333333333332</v>
      </c>
      <c r="R465" s="47">
        <f>SUM(F465*10%)/12</f>
        <v>23.333333333333332</v>
      </c>
      <c r="S465" s="47">
        <f>SUM(F465*10%)/12</f>
        <v>23.333333333333332</v>
      </c>
      <c r="T465" s="47">
        <f>SUM(F465*10%)/12</f>
        <v>23.333333333333332</v>
      </c>
      <c r="U465" s="47">
        <f>SUM(F465*10%)/12</f>
        <v>23.333333333333332</v>
      </c>
      <c r="V465" s="47">
        <f>SUM(F465*10%)/12</f>
        <v>23.333333333333332</v>
      </c>
      <c r="W465" s="47">
        <f>SUM(F465*10%)/12</f>
        <v>23.333333333333332</v>
      </c>
      <c r="X465" s="47">
        <f>SUM(F465*10%)/12</f>
        <v>23.333333333333332</v>
      </c>
      <c r="Y465" s="47">
        <f t="shared" si="350"/>
        <v>23.333333333333332</v>
      </c>
      <c r="Z465" s="47">
        <f t="shared" si="346"/>
        <v>280</v>
      </c>
      <c r="AA465" s="47">
        <f t="shared" si="347"/>
        <v>1960</v>
      </c>
      <c r="AB465" s="47">
        <f t="shared" si="348"/>
        <v>840</v>
      </c>
      <c r="AC465" s="32" t="s">
        <v>909</v>
      </c>
      <c r="AD465" s="32" t="s">
        <v>2285</v>
      </c>
    </row>
    <row r="466" spans="2:30" ht="28">
      <c r="B466" s="79">
        <f t="shared" si="324"/>
        <v>460</v>
      </c>
      <c r="C466" s="55" t="s">
        <v>1860</v>
      </c>
      <c r="D466" s="35" t="s">
        <v>64</v>
      </c>
      <c r="E466" s="45" t="s">
        <v>1705</v>
      </c>
      <c r="F466" s="46">
        <v>755</v>
      </c>
      <c r="G466" s="47">
        <f t="shared" si="329"/>
        <v>75.5</v>
      </c>
      <c r="H466" s="47">
        <f t="shared" ref="H466:H471" si="351">SUM(F466)*10/100</f>
        <v>75.5</v>
      </c>
      <c r="I466" s="47">
        <f t="shared" ref="I466:I471" si="352">SUM(F466)*10/100</f>
        <v>75.5</v>
      </c>
      <c r="J466" s="47">
        <f t="shared" ref="J466:J471" si="353">SUM(F466)*10/100</f>
        <v>75.5</v>
      </c>
      <c r="K466" s="47">
        <f t="shared" ref="K466:K471" si="354">SUM(F466)*10/100</f>
        <v>75.5</v>
      </c>
      <c r="L466" s="47">
        <v>75.5</v>
      </c>
      <c r="M466" s="47">
        <f t="shared" si="345"/>
        <v>453</v>
      </c>
      <c r="N466" s="47">
        <f t="shared" ref="N466:N531" si="355">SUM(F466*10%)/12</f>
        <v>6.291666666666667</v>
      </c>
      <c r="O466" s="47">
        <f t="shared" ref="O466:O474" si="356">SUM(F466*10%)/12</f>
        <v>6.291666666666667</v>
      </c>
      <c r="P466" s="47">
        <f t="shared" ref="P466:P474" si="357">SUM(F466*10%)/12</f>
        <v>6.291666666666667</v>
      </c>
      <c r="Q466" s="47">
        <f t="shared" ref="Q466:Q474" si="358">SUM(F466*10%)/12</f>
        <v>6.291666666666667</v>
      </c>
      <c r="R466" s="47">
        <f t="shared" ref="R466:R474" si="359">SUM(F466*10%)/12</f>
        <v>6.291666666666667</v>
      </c>
      <c r="S466" s="47">
        <f t="shared" ref="S466:S474" si="360">SUM(F466*10%)/12</f>
        <v>6.291666666666667</v>
      </c>
      <c r="T466" s="47">
        <f t="shared" ref="T466:T474" si="361">SUM(F466*10%)/12</f>
        <v>6.291666666666667</v>
      </c>
      <c r="U466" s="47">
        <f t="shared" ref="U466:U474" si="362">SUM(F466*10%)/12</f>
        <v>6.291666666666667</v>
      </c>
      <c r="V466" s="47">
        <f t="shared" ref="V466:V474" si="363">SUM(F466*10%)/12</f>
        <v>6.291666666666667</v>
      </c>
      <c r="W466" s="47">
        <f t="shared" ref="W466:W474" si="364">SUM(F466*10%)/12</f>
        <v>6.291666666666667</v>
      </c>
      <c r="X466" s="47">
        <f t="shared" ref="X466:X474" si="365">SUM(F466*10%)/12</f>
        <v>6.291666666666667</v>
      </c>
      <c r="Y466" s="47">
        <f t="shared" si="350"/>
        <v>6.291666666666667</v>
      </c>
      <c r="Z466" s="47">
        <f t="shared" si="346"/>
        <v>75.5</v>
      </c>
      <c r="AA466" s="47">
        <f t="shared" si="347"/>
        <v>528.5</v>
      </c>
      <c r="AB466" s="47">
        <f t="shared" si="348"/>
        <v>226.5</v>
      </c>
      <c r="AC466" s="32" t="s">
        <v>910</v>
      </c>
      <c r="AD466" s="32" t="s">
        <v>2274</v>
      </c>
    </row>
    <row r="467" spans="2:30" ht="42">
      <c r="B467" s="79">
        <f t="shared" si="324"/>
        <v>461</v>
      </c>
      <c r="C467" s="55" t="s">
        <v>67</v>
      </c>
      <c r="D467" s="35" t="s">
        <v>64</v>
      </c>
      <c r="E467" s="45" t="s">
        <v>1708</v>
      </c>
      <c r="F467" s="46">
        <v>660</v>
      </c>
      <c r="G467" s="47">
        <f t="shared" si="329"/>
        <v>66</v>
      </c>
      <c r="H467" s="47">
        <f t="shared" si="351"/>
        <v>66</v>
      </c>
      <c r="I467" s="47">
        <f t="shared" si="352"/>
        <v>66</v>
      </c>
      <c r="J467" s="47">
        <f t="shared" si="353"/>
        <v>66</v>
      </c>
      <c r="K467" s="47">
        <f t="shared" si="354"/>
        <v>66</v>
      </c>
      <c r="L467" s="47">
        <v>66</v>
      </c>
      <c r="M467" s="47">
        <f t="shared" si="345"/>
        <v>396</v>
      </c>
      <c r="N467" s="47">
        <f t="shared" si="355"/>
        <v>5.5</v>
      </c>
      <c r="O467" s="47">
        <f t="shared" si="356"/>
        <v>5.5</v>
      </c>
      <c r="P467" s="47">
        <f t="shared" si="357"/>
        <v>5.5</v>
      </c>
      <c r="Q467" s="47">
        <f t="shared" si="358"/>
        <v>5.5</v>
      </c>
      <c r="R467" s="47">
        <f t="shared" si="359"/>
        <v>5.5</v>
      </c>
      <c r="S467" s="47">
        <f t="shared" si="360"/>
        <v>5.5</v>
      </c>
      <c r="T467" s="47">
        <f t="shared" si="361"/>
        <v>5.5</v>
      </c>
      <c r="U467" s="47">
        <f t="shared" si="362"/>
        <v>5.5</v>
      </c>
      <c r="V467" s="47">
        <f t="shared" si="363"/>
        <v>5.5</v>
      </c>
      <c r="W467" s="47">
        <f t="shared" si="364"/>
        <v>5.5</v>
      </c>
      <c r="X467" s="47">
        <f t="shared" si="365"/>
        <v>5.5</v>
      </c>
      <c r="Y467" s="47">
        <f t="shared" si="350"/>
        <v>5.5</v>
      </c>
      <c r="Z467" s="47">
        <f t="shared" si="346"/>
        <v>66</v>
      </c>
      <c r="AA467" s="47">
        <f t="shared" si="347"/>
        <v>462</v>
      </c>
      <c r="AB467" s="47">
        <f t="shared" si="348"/>
        <v>198</v>
      </c>
      <c r="AC467" s="32" t="s">
        <v>911</v>
      </c>
      <c r="AD467" s="32" t="s">
        <v>2362</v>
      </c>
    </row>
    <row r="468" spans="2:30" ht="42">
      <c r="B468" s="79">
        <f t="shared" si="324"/>
        <v>462</v>
      </c>
      <c r="C468" s="55" t="s">
        <v>66</v>
      </c>
      <c r="D468" s="35" t="s">
        <v>64</v>
      </c>
      <c r="E468" s="45" t="s">
        <v>1708</v>
      </c>
      <c r="F468" s="46">
        <v>540</v>
      </c>
      <c r="G468" s="47">
        <f t="shared" si="329"/>
        <v>54</v>
      </c>
      <c r="H468" s="47">
        <f t="shared" si="351"/>
        <v>54</v>
      </c>
      <c r="I468" s="47">
        <f t="shared" si="352"/>
        <v>54</v>
      </c>
      <c r="J468" s="47">
        <f t="shared" si="353"/>
        <v>54</v>
      </c>
      <c r="K468" s="47">
        <f t="shared" si="354"/>
        <v>54</v>
      </c>
      <c r="L468" s="47">
        <v>54</v>
      </c>
      <c r="M468" s="47">
        <f t="shared" si="345"/>
        <v>324</v>
      </c>
      <c r="N468" s="47">
        <f t="shared" si="355"/>
        <v>4.5</v>
      </c>
      <c r="O468" s="47">
        <f t="shared" si="356"/>
        <v>4.5</v>
      </c>
      <c r="P468" s="47">
        <f t="shared" si="357"/>
        <v>4.5</v>
      </c>
      <c r="Q468" s="47">
        <f t="shared" si="358"/>
        <v>4.5</v>
      </c>
      <c r="R468" s="47">
        <f t="shared" si="359"/>
        <v>4.5</v>
      </c>
      <c r="S468" s="47">
        <f t="shared" si="360"/>
        <v>4.5</v>
      </c>
      <c r="T468" s="47">
        <f t="shared" si="361"/>
        <v>4.5</v>
      </c>
      <c r="U468" s="47">
        <f t="shared" si="362"/>
        <v>4.5</v>
      </c>
      <c r="V468" s="47">
        <f t="shared" si="363"/>
        <v>4.5</v>
      </c>
      <c r="W468" s="47">
        <f t="shared" si="364"/>
        <v>4.5</v>
      </c>
      <c r="X468" s="47">
        <f t="shared" si="365"/>
        <v>4.5</v>
      </c>
      <c r="Y468" s="47">
        <f t="shared" si="350"/>
        <v>4.5</v>
      </c>
      <c r="Z468" s="47">
        <f t="shared" si="346"/>
        <v>54</v>
      </c>
      <c r="AA468" s="47">
        <f t="shared" si="347"/>
        <v>378</v>
      </c>
      <c r="AB468" s="47">
        <f t="shared" si="348"/>
        <v>162</v>
      </c>
      <c r="AC468" s="32" t="s">
        <v>912</v>
      </c>
      <c r="AD468" s="32" t="s">
        <v>2362</v>
      </c>
    </row>
    <row r="469" spans="2:30" ht="42">
      <c r="B469" s="79">
        <f t="shared" ref="B469:B532" si="366">B468+1</f>
        <v>463</v>
      </c>
      <c r="C469" s="55" t="s">
        <v>65</v>
      </c>
      <c r="D469" s="35" t="s">
        <v>64</v>
      </c>
      <c r="E469" s="45" t="s">
        <v>1708</v>
      </c>
      <c r="F469" s="46">
        <v>475</v>
      </c>
      <c r="G469" s="47">
        <f t="shared" si="329"/>
        <v>47.5</v>
      </c>
      <c r="H469" s="47">
        <f t="shared" si="351"/>
        <v>47.5</v>
      </c>
      <c r="I469" s="47">
        <f t="shared" si="352"/>
        <v>47.5</v>
      </c>
      <c r="J469" s="47">
        <f t="shared" si="353"/>
        <v>47.5</v>
      </c>
      <c r="K469" s="47">
        <f t="shared" si="354"/>
        <v>47.5</v>
      </c>
      <c r="L469" s="47">
        <v>47.500000000000007</v>
      </c>
      <c r="M469" s="47">
        <f t="shared" si="345"/>
        <v>285</v>
      </c>
      <c r="N469" s="47">
        <f t="shared" si="355"/>
        <v>3.9583333333333335</v>
      </c>
      <c r="O469" s="47">
        <f t="shared" si="356"/>
        <v>3.9583333333333335</v>
      </c>
      <c r="P469" s="47">
        <f t="shared" si="357"/>
        <v>3.9583333333333335</v>
      </c>
      <c r="Q469" s="47">
        <f t="shared" si="358"/>
        <v>3.9583333333333335</v>
      </c>
      <c r="R469" s="47">
        <f t="shared" si="359"/>
        <v>3.9583333333333335</v>
      </c>
      <c r="S469" s="47">
        <f t="shared" si="360"/>
        <v>3.9583333333333335</v>
      </c>
      <c r="T469" s="47">
        <f t="shared" si="361"/>
        <v>3.9583333333333335</v>
      </c>
      <c r="U469" s="47">
        <f t="shared" si="362"/>
        <v>3.9583333333333335</v>
      </c>
      <c r="V469" s="47">
        <f t="shared" si="363"/>
        <v>3.9583333333333335</v>
      </c>
      <c r="W469" s="47">
        <f t="shared" si="364"/>
        <v>3.9583333333333335</v>
      </c>
      <c r="X469" s="47">
        <f t="shared" si="365"/>
        <v>3.9583333333333335</v>
      </c>
      <c r="Y469" s="47">
        <f t="shared" si="350"/>
        <v>3.9583333333333335</v>
      </c>
      <c r="Z469" s="47">
        <f t="shared" si="346"/>
        <v>47.500000000000007</v>
      </c>
      <c r="AA469" s="47">
        <f t="shared" si="347"/>
        <v>332.5</v>
      </c>
      <c r="AB469" s="47">
        <f t="shared" si="348"/>
        <v>142.5</v>
      </c>
      <c r="AC469" s="32" t="s">
        <v>913</v>
      </c>
      <c r="AD469" s="32" t="s">
        <v>2281</v>
      </c>
    </row>
    <row r="470" spans="2:30" ht="42">
      <c r="B470" s="79">
        <f t="shared" si="366"/>
        <v>464</v>
      </c>
      <c r="C470" s="55" t="s">
        <v>63</v>
      </c>
      <c r="D470" s="35" t="s">
        <v>64</v>
      </c>
      <c r="E470" s="45" t="s">
        <v>1708</v>
      </c>
      <c r="F470" s="46">
        <v>641</v>
      </c>
      <c r="G470" s="47">
        <f t="shared" si="329"/>
        <v>64.099999999999994</v>
      </c>
      <c r="H470" s="47">
        <f t="shared" si="351"/>
        <v>64.099999999999994</v>
      </c>
      <c r="I470" s="47">
        <f t="shared" si="352"/>
        <v>64.099999999999994</v>
      </c>
      <c r="J470" s="47">
        <f t="shared" si="353"/>
        <v>64.099999999999994</v>
      </c>
      <c r="K470" s="47">
        <f t="shared" si="354"/>
        <v>64.099999999999994</v>
      </c>
      <c r="L470" s="47">
        <v>64.100000000000009</v>
      </c>
      <c r="M470" s="47">
        <f t="shared" si="345"/>
        <v>384.6</v>
      </c>
      <c r="N470" s="47">
        <f t="shared" si="355"/>
        <v>5.3416666666666677</v>
      </c>
      <c r="O470" s="47">
        <f t="shared" si="356"/>
        <v>5.3416666666666677</v>
      </c>
      <c r="P470" s="47">
        <f t="shared" si="357"/>
        <v>5.3416666666666677</v>
      </c>
      <c r="Q470" s="47">
        <f t="shared" si="358"/>
        <v>5.3416666666666677</v>
      </c>
      <c r="R470" s="47">
        <f t="shared" si="359"/>
        <v>5.3416666666666677</v>
      </c>
      <c r="S470" s="47">
        <f t="shared" si="360"/>
        <v>5.3416666666666677</v>
      </c>
      <c r="T470" s="47">
        <f t="shared" si="361"/>
        <v>5.3416666666666677</v>
      </c>
      <c r="U470" s="47">
        <f t="shared" si="362"/>
        <v>5.3416666666666677</v>
      </c>
      <c r="V470" s="47">
        <f t="shared" si="363"/>
        <v>5.3416666666666677</v>
      </c>
      <c r="W470" s="47">
        <f t="shared" si="364"/>
        <v>5.3416666666666677</v>
      </c>
      <c r="X470" s="47">
        <f t="shared" si="365"/>
        <v>5.3416666666666677</v>
      </c>
      <c r="Y470" s="47">
        <f t="shared" si="350"/>
        <v>5.3416666666666677</v>
      </c>
      <c r="Z470" s="47">
        <f t="shared" si="346"/>
        <v>64.100000000000009</v>
      </c>
      <c r="AA470" s="47">
        <f t="shared" si="347"/>
        <v>448.70000000000005</v>
      </c>
      <c r="AB470" s="47">
        <f t="shared" si="348"/>
        <v>192.29999999999995</v>
      </c>
      <c r="AC470" s="32" t="s">
        <v>914</v>
      </c>
      <c r="AD470" s="32" t="s">
        <v>2362</v>
      </c>
    </row>
    <row r="471" spans="2:30" ht="42">
      <c r="B471" s="79">
        <f t="shared" si="366"/>
        <v>465</v>
      </c>
      <c r="C471" s="55" t="s">
        <v>62</v>
      </c>
      <c r="D471" s="35" t="s">
        <v>2161</v>
      </c>
      <c r="E471" s="45" t="s">
        <v>1708</v>
      </c>
      <c r="F471" s="46">
        <v>1649</v>
      </c>
      <c r="G471" s="47">
        <f t="shared" si="329"/>
        <v>164.9</v>
      </c>
      <c r="H471" s="47">
        <f t="shared" si="351"/>
        <v>164.9</v>
      </c>
      <c r="I471" s="47">
        <f t="shared" si="352"/>
        <v>164.9</v>
      </c>
      <c r="J471" s="47">
        <f t="shared" si="353"/>
        <v>164.9</v>
      </c>
      <c r="K471" s="47">
        <f t="shared" si="354"/>
        <v>164.9</v>
      </c>
      <c r="L471" s="47">
        <v>164.90000000000006</v>
      </c>
      <c r="M471" s="47">
        <f t="shared" si="345"/>
        <v>989.40000000000009</v>
      </c>
      <c r="N471" s="47">
        <f t="shared" si="355"/>
        <v>13.741666666666667</v>
      </c>
      <c r="O471" s="47">
        <f t="shared" si="356"/>
        <v>13.741666666666667</v>
      </c>
      <c r="P471" s="47">
        <f t="shared" si="357"/>
        <v>13.741666666666667</v>
      </c>
      <c r="Q471" s="47">
        <f t="shared" si="358"/>
        <v>13.741666666666667</v>
      </c>
      <c r="R471" s="47">
        <f t="shared" si="359"/>
        <v>13.741666666666667</v>
      </c>
      <c r="S471" s="47">
        <f t="shared" si="360"/>
        <v>13.741666666666667</v>
      </c>
      <c r="T471" s="47">
        <f t="shared" si="361"/>
        <v>13.741666666666667</v>
      </c>
      <c r="U471" s="47">
        <f t="shared" si="362"/>
        <v>13.741666666666667</v>
      </c>
      <c r="V471" s="47">
        <f t="shared" si="363"/>
        <v>13.741666666666667</v>
      </c>
      <c r="W471" s="47">
        <f t="shared" si="364"/>
        <v>13.741666666666667</v>
      </c>
      <c r="X471" s="47">
        <f t="shared" si="365"/>
        <v>13.741666666666667</v>
      </c>
      <c r="Y471" s="47">
        <f t="shared" si="350"/>
        <v>13.741666666666667</v>
      </c>
      <c r="Z471" s="47">
        <f t="shared" si="346"/>
        <v>164.90000000000006</v>
      </c>
      <c r="AA471" s="47">
        <f t="shared" si="347"/>
        <v>1154.3000000000002</v>
      </c>
      <c r="AB471" s="47">
        <f t="shared" si="348"/>
        <v>494.69999999999982</v>
      </c>
      <c r="AC471" s="32" t="s">
        <v>915</v>
      </c>
      <c r="AD471" s="32" t="s">
        <v>2269</v>
      </c>
    </row>
    <row r="472" spans="2:30" ht="42">
      <c r="B472" s="79">
        <f t="shared" si="366"/>
        <v>466</v>
      </c>
      <c r="C472" s="55" t="s">
        <v>2262</v>
      </c>
      <c r="D472" s="35" t="s">
        <v>2161</v>
      </c>
      <c r="E472" s="45" t="s">
        <v>1708</v>
      </c>
      <c r="F472" s="46">
        <v>2639</v>
      </c>
      <c r="G472" s="47">
        <v>0</v>
      </c>
      <c r="H472" s="47">
        <v>0</v>
      </c>
      <c r="I472" s="47">
        <v>0</v>
      </c>
      <c r="J472" s="47">
        <v>0</v>
      </c>
      <c r="K472" s="47">
        <v>0</v>
      </c>
      <c r="L472" s="47">
        <v>263.90000000000003</v>
      </c>
      <c r="M472" s="47">
        <f t="shared" si="345"/>
        <v>263.90000000000003</v>
      </c>
      <c r="N472" s="47">
        <f>SUM(F472*10%)/12</f>
        <v>21.991666666666671</v>
      </c>
      <c r="O472" s="47">
        <f t="shared" si="356"/>
        <v>21.991666666666671</v>
      </c>
      <c r="P472" s="47">
        <f t="shared" si="357"/>
        <v>21.991666666666671</v>
      </c>
      <c r="Q472" s="47">
        <f t="shared" si="358"/>
        <v>21.991666666666671</v>
      </c>
      <c r="R472" s="47">
        <f t="shared" si="359"/>
        <v>21.991666666666671</v>
      </c>
      <c r="S472" s="47">
        <f t="shared" si="360"/>
        <v>21.991666666666671</v>
      </c>
      <c r="T472" s="47">
        <f t="shared" si="361"/>
        <v>21.991666666666671</v>
      </c>
      <c r="U472" s="47">
        <f t="shared" si="362"/>
        <v>21.991666666666671</v>
      </c>
      <c r="V472" s="47">
        <f t="shared" si="363"/>
        <v>21.991666666666671</v>
      </c>
      <c r="W472" s="47">
        <f t="shared" si="364"/>
        <v>21.991666666666671</v>
      </c>
      <c r="X472" s="47">
        <f t="shared" si="365"/>
        <v>21.991666666666671</v>
      </c>
      <c r="Y472" s="47">
        <f t="shared" si="350"/>
        <v>21.991666666666671</v>
      </c>
      <c r="Z472" s="47">
        <f t="shared" si="346"/>
        <v>263.90000000000003</v>
      </c>
      <c r="AA472" s="47">
        <f t="shared" si="347"/>
        <v>527.80000000000007</v>
      </c>
      <c r="AB472" s="47">
        <f t="shared" si="348"/>
        <v>2111.1999999999998</v>
      </c>
      <c r="AC472" s="32" t="s">
        <v>2168</v>
      </c>
      <c r="AD472" s="32" t="s">
        <v>2269</v>
      </c>
    </row>
    <row r="473" spans="2:30" ht="56">
      <c r="B473" s="79">
        <f t="shared" si="366"/>
        <v>467</v>
      </c>
      <c r="C473" s="55" t="s">
        <v>1861</v>
      </c>
      <c r="D473" s="63" t="s">
        <v>149</v>
      </c>
      <c r="E473" s="45" t="s">
        <v>1708</v>
      </c>
      <c r="F473" s="46">
        <v>17575</v>
      </c>
      <c r="G473" s="47">
        <v>0</v>
      </c>
      <c r="H473" s="47">
        <v>0</v>
      </c>
      <c r="I473" s="47">
        <f>SUM(F473*10%)</f>
        <v>1757.5</v>
      </c>
      <c r="J473" s="47">
        <f>SUM(F473*10%)</f>
        <v>1757.5</v>
      </c>
      <c r="K473" s="47">
        <f>SUM(F473*10%)</f>
        <v>1757.5</v>
      </c>
      <c r="L473" s="47">
        <v>1757.4999999999998</v>
      </c>
      <c r="M473" s="47">
        <f t="shared" si="345"/>
        <v>7030</v>
      </c>
      <c r="N473" s="47">
        <f t="shared" si="355"/>
        <v>146.45833333333334</v>
      </c>
      <c r="O473" s="47">
        <f t="shared" si="356"/>
        <v>146.45833333333334</v>
      </c>
      <c r="P473" s="47">
        <f t="shared" si="357"/>
        <v>146.45833333333334</v>
      </c>
      <c r="Q473" s="47">
        <f t="shared" si="358"/>
        <v>146.45833333333334</v>
      </c>
      <c r="R473" s="47">
        <f t="shared" si="359"/>
        <v>146.45833333333334</v>
      </c>
      <c r="S473" s="47">
        <f t="shared" si="360"/>
        <v>146.45833333333334</v>
      </c>
      <c r="T473" s="47">
        <f t="shared" si="361"/>
        <v>146.45833333333334</v>
      </c>
      <c r="U473" s="47">
        <f t="shared" si="362"/>
        <v>146.45833333333334</v>
      </c>
      <c r="V473" s="47">
        <f t="shared" si="363"/>
        <v>146.45833333333334</v>
      </c>
      <c r="W473" s="47">
        <f t="shared" si="364"/>
        <v>146.45833333333334</v>
      </c>
      <c r="X473" s="47">
        <f t="shared" si="365"/>
        <v>146.45833333333334</v>
      </c>
      <c r="Y473" s="47">
        <f t="shared" si="350"/>
        <v>146.45833333333334</v>
      </c>
      <c r="Z473" s="47">
        <f t="shared" si="346"/>
        <v>1757.4999999999998</v>
      </c>
      <c r="AA473" s="47">
        <f t="shared" si="347"/>
        <v>8787.5</v>
      </c>
      <c r="AB473" s="47">
        <f t="shared" si="348"/>
        <v>8787.5</v>
      </c>
      <c r="AC473" s="32" t="s">
        <v>916</v>
      </c>
      <c r="AD473" s="32" t="s">
        <v>2269</v>
      </c>
    </row>
    <row r="474" spans="2:30" ht="56">
      <c r="B474" s="79">
        <f t="shared" si="366"/>
        <v>468</v>
      </c>
      <c r="C474" s="55" t="s">
        <v>1862</v>
      </c>
      <c r="D474" s="63" t="s">
        <v>149</v>
      </c>
      <c r="E474" s="45" t="s">
        <v>1705</v>
      </c>
      <c r="F474" s="46">
        <v>17575</v>
      </c>
      <c r="G474" s="47">
        <v>0</v>
      </c>
      <c r="H474" s="47">
        <v>0</v>
      </c>
      <c r="I474" s="47">
        <f>SUM(F474*10%)</f>
        <v>1757.5</v>
      </c>
      <c r="J474" s="47">
        <f>SUM(F474*10%)</f>
        <v>1757.5</v>
      </c>
      <c r="K474" s="47">
        <f>SUM(F474*10%)</f>
        <v>1757.5</v>
      </c>
      <c r="L474" s="47">
        <v>1757.4999999999998</v>
      </c>
      <c r="M474" s="47">
        <f t="shared" si="345"/>
        <v>7030</v>
      </c>
      <c r="N474" s="47">
        <f t="shared" si="355"/>
        <v>146.45833333333334</v>
      </c>
      <c r="O474" s="47">
        <f t="shared" si="356"/>
        <v>146.45833333333334</v>
      </c>
      <c r="P474" s="47">
        <f t="shared" si="357"/>
        <v>146.45833333333334</v>
      </c>
      <c r="Q474" s="47">
        <f t="shared" si="358"/>
        <v>146.45833333333334</v>
      </c>
      <c r="R474" s="47">
        <f t="shared" si="359"/>
        <v>146.45833333333334</v>
      </c>
      <c r="S474" s="47">
        <f t="shared" si="360"/>
        <v>146.45833333333334</v>
      </c>
      <c r="T474" s="47">
        <f t="shared" si="361"/>
        <v>146.45833333333334</v>
      </c>
      <c r="U474" s="47">
        <f t="shared" si="362"/>
        <v>146.45833333333334</v>
      </c>
      <c r="V474" s="47">
        <f t="shared" si="363"/>
        <v>146.45833333333334</v>
      </c>
      <c r="W474" s="47">
        <f t="shared" si="364"/>
        <v>146.45833333333334</v>
      </c>
      <c r="X474" s="47">
        <f t="shared" si="365"/>
        <v>146.45833333333334</v>
      </c>
      <c r="Y474" s="47">
        <f t="shared" si="350"/>
        <v>146.45833333333334</v>
      </c>
      <c r="Z474" s="47">
        <f t="shared" si="346"/>
        <v>1757.4999999999998</v>
      </c>
      <c r="AA474" s="47">
        <f t="shared" si="347"/>
        <v>8787.5</v>
      </c>
      <c r="AB474" s="47">
        <f t="shared" si="348"/>
        <v>8787.5</v>
      </c>
      <c r="AC474" s="32" t="s">
        <v>917</v>
      </c>
      <c r="AD474" s="32" t="s">
        <v>2268</v>
      </c>
    </row>
    <row r="475" spans="2:30" ht="56">
      <c r="B475" s="79">
        <f t="shared" si="366"/>
        <v>469</v>
      </c>
      <c r="C475" s="55" t="s">
        <v>408</v>
      </c>
      <c r="D475" s="35" t="s">
        <v>9</v>
      </c>
      <c r="E475" s="45" t="s">
        <v>1705</v>
      </c>
      <c r="F475" s="46">
        <v>4867</v>
      </c>
      <c r="G475" s="47">
        <f t="shared" ref="G475:G489" si="367">SUM(F475)*33.33/100</f>
        <v>1622.1710999999998</v>
      </c>
      <c r="H475" s="47">
        <f t="shared" ref="H475:H489" si="368">SUM(F475)*33.33/100</f>
        <v>1622.1710999999998</v>
      </c>
      <c r="I475" s="47">
        <f t="shared" ref="I475:I489" si="369">SUM(F475)*33.34/100</f>
        <v>1622.6578000000002</v>
      </c>
      <c r="J475" s="47">
        <v>0</v>
      </c>
      <c r="K475" s="47">
        <v>0</v>
      </c>
      <c r="L475" s="47">
        <v>0</v>
      </c>
      <c r="M475" s="47">
        <f t="shared" si="345"/>
        <v>4867</v>
      </c>
      <c r="N475" s="47">
        <v>0</v>
      </c>
      <c r="O475" s="47">
        <v>0</v>
      </c>
      <c r="P475" s="47">
        <v>0</v>
      </c>
      <c r="Q475" s="47">
        <v>0</v>
      </c>
      <c r="R475" s="47">
        <v>0</v>
      </c>
      <c r="S475" s="47">
        <v>0</v>
      </c>
      <c r="T475" s="47">
        <v>0</v>
      </c>
      <c r="U475" s="47">
        <v>0</v>
      </c>
      <c r="V475" s="47">
        <v>0</v>
      </c>
      <c r="W475" s="47">
        <v>0</v>
      </c>
      <c r="X475" s="47">
        <v>0</v>
      </c>
      <c r="Y475" s="47">
        <v>0</v>
      </c>
      <c r="Z475" s="47">
        <f t="shared" si="346"/>
        <v>0</v>
      </c>
      <c r="AA475" s="47">
        <f t="shared" si="347"/>
        <v>4867</v>
      </c>
      <c r="AB475" s="47">
        <f t="shared" si="348"/>
        <v>0</v>
      </c>
      <c r="AC475" s="32" t="s">
        <v>918</v>
      </c>
      <c r="AD475" s="32" t="s">
        <v>2290</v>
      </c>
    </row>
    <row r="476" spans="2:30" ht="42">
      <c r="B476" s="79">
        <f t="shared" si="366"/>
        <v>470</v>
      </c>
      <c r="C476" s="55" t="s">
        <v>2840</v>
      </c>
      <c r="D476" s="35" t="s">
        <v>9</v>
      </c>
      <c r="E476" s="45" t="s">
        <v>1708</v>
      </c>
      <c r="F476" s="46">
        <v>5300</v>
      </c>
      <c r="G476" s="47">
        <f t="shared" si="367"/>
        <v>1766.49</v>
      </c>
      <c r="H476" s="47">
        <f t="shared" si="368"/>
        <v>1766.49</v>
      </c>
      <c r="I476" s="47">
        <f t="shared" si="369"/>
        <v>1767.0200000000002</v>
      </c>
      <c r="J476" s="47">
        <v>0</v>
      </c>
      <c r="K476" s="47">
        <v>0</v>
      </c>
      <c r="L476" s="47">
        <v>0</v>
      </c>
      <c r="M476" s="47">
        <f t="shared" si="345"/>
        <v>5300</v>
      </c>
      <c r="N476" s="47">
        <v>0</v>
      </c>
      <c r="O476" s="47">
        <v>0</v>
      </c>
      <c r="P476" s="47">
        <v>0</v>
      </c>
      <c r="Q476" s="47">
        <v>0</v>
      </c>
      <c r="R476" s="47">
        <v>0</v>
      </c>
      <c r="S476" s="47">
        <v>0</v>
      </c>
      <c r="T476" s="47">
        <v>0</v>
      </c>
      <c r="U476" s="47">
        <v>0</v>
      </c>
      <c r="V476" s="47">
        <v>0</v>
      </c>
      <c r="W476" s="47">
        <v>0</v>
      </c>
      <c r="X476" s="47">
        <v>0</v>
      </c>
      <c r="Y476" s="47">
        <v>0</v>
      </c>
      <c r="Z476" s="47">
        <f t="shared" si="346"/>
        <v>0</v>
      </c>
      <c r="AA476" s="47">
        <f t="shared" si="347"/>
        <v>5300</v>
      </c>
      <c r="AB476" s="47">
        <f t="shared" si="348"/>
        <v>0</v>
      </c>
      <c r="AC476" s="32" t="s">
        <v>919</v>
      </c>
      <c r="AD476" s="32" t="s">
        <v>2269</v>
      </c>
    </row>
    <row r="477" spans="2:30" ht="56">
      <c r="B477" s="79">
        <f t="shared" si="366"/>
        <v>471</v>
      </c>
      <c r="C477" s="55" t="s">
        <v>2841</v>
      </c>
      <c r="D477" s="35" t="s">
        <v>9</v>
      </c>
      <c r="E477" s="45" t="s">
        <v>1707</v>
      </c>
      <c r="F477" s="46">
        <v>20095</v>
      </c>
      <c r="G477" s="47">
        <f t="shared" si="367"/>
        <v>6697.6634999999997</v>
      </c>
      <c r="H477" s="47">
        <f t="shared" si="368"/>
        <v>6697.6634999999997</v>
      </c>
      <c r="I477" s="47">
        <f t="shared" si="369"/>
        <v>6699.6730000000007</v>
      </c>
      <c r="J477" s="47">
        <v>0</v>
      </c>
      <c r="K477" s="47">
        <v>0</v>
      </c>
      <c r="L477" s="47">
        <v>0</v>
      </c>
      <c r="M477" s="47">
        <f t="shared" si="345"/>
        <v>20095</v>
      </c>
      <c r="N477" s="47">
        <v>0</v>
      </c>
      <c r="O477" s="47">
        <v>0</v>
      </c>
      <c r="P477" s="47">
        <v>0</v>
      </c>
      <c r="Q477" s="47">
        <v>0</v>
      </c>
      <c r="R477" s="47">
        <v>0</v>
      </c>
      <c r="S477" s="47">
        <v>0</v>
      </c>
      <c r="T477" s="47">
        <v>0</v>
      </c>
      <c r="U477" s="47">
        <v>0</v>
      </c>
      <c r="V477" s="47">
        <v>0</v>
      </c>
      <c r="W477" s="47">
        <v>0</v>
      </c>
      <c r="X477" s="47">
        <v>0</v>
      </c>
      <c r="Y477" s="47">
        <v>0</v>
      </c>
      <c r="Z477" s="47">
        <f t="shared" si="346"/>
        <v>0</v>
      </c>
      <c r="AA477" s="47">
        <f t="shared" si="347"/>
        <v>20095</v>
      </c>
      <c r="AB477" s="47">
        <f t="shared" si="348"/>
        <v>0</v>
      </c>
      <c r="AC477" s="32" t="s">
        <v>920</v>
      </c>
      <c r="AD477" s="32" t="s">
        <v>2343</v>
      </c>
    </row>
    <row r="478" spans="2:30" ht="56">
      <c r="B478" s="79">
        <f t="shared" si="366"/>
        <v>472</v>
      </c>
      <c r="C478" s="55" t="s">
        <v>2649</v>
      </c>
      <c r="D478" s="35" t="s">
        <v>9</v>
      </c>
      <c r="E478" s="45" t="s">
        <v>1708</v>
      </c>
      <c r="F478" s="46">
        <v>17934</v>
      </c>
      <c r="G478" s="47">
        <f t="shared" si="367"/>
        <v>5977.4021999999995</v>
      </c>
      <c r="H478" s="47">
        <f t="shared" si="368"/>
        <v>5977.4021999999995</v>
      </c>
      <c r="I478" s="47">
        <f t="shared" si="369"/>
        <v>5979.1956000000009</v>
      </c>
      <c r="J478" s="47">
        <v>0</v>
      </c>
      <c r="K478" s="47">
        <v>0</v>
      </c>
      <c r="L478" s="47">
        <v>0</v>
      </c>
      <c r="M478" s="47">
        <f t="shared" si="345"/>
        <v>17934</v>
      </c>
      <c r="N478" s="47">
        <v>0</v>
      </c>
      <c r="O478" s="47">
        <v>0</v>
      </c>
      <c r="P478" s="47">
        <v>0</v>
      </c>
      <c r="Q478" s="47">
        <v>0</v>
      </c>
      <c r="R478" s="47">
        <v>0</v>
      </c>
      <c r="S478" s="47">
        <v>0</v>
      </c>
      <c r="T478" s="47">
        <v>0</v>
      </c>
      <c r="U478" s="47">
        <v>0</v>
      </c>
      <c r="V478" s="47">
        <v>0</v>
      </c>
      <c r="W478" s="47">
        <v>0</v>
      </c>
      <c r="X478" s="47">
        <v>0</v>
      </c>
      <c r="Y478" s="47">
        <v>0</v>
      </c>
      <c r="Z478" s="47">
        <f t="shared" si="346"/>
        <v>0</v>
      </c>
      <c r="AA478" s="47">
        <f t="shared" si="347"/>
        <v>17934</v>
      </c>
      <c r="AB478" s="47">
        <f t="shared" si="348"/>
        <v>0</v>
      </c>
      <c r="AC478" s="32" t="s">
        <v>921</v>
      </c>
      <c r="AD478" s="32" t="s">
        <v>2269</v>
      </c>
    </row>
    <row r="479" spans="2:30" ht="56">
      <c r="B479" s="79">
        <f t="shared" si="366"/>
        <v>473</v>
      </c>
      <c r="C479" s="55" t="s">
        <v>2842</v>
      </c>
      <c r="D479" s="35" t="s">
        <v>9</v>
      </c>
      <c r="E479" s="45" t="s">
        <v>1708</v>
      </c>
      <c r="F479" s="46">
        <v>2350</v>
      </c>
      <c r="G479" s="47">
        <f t="shared" si="367"/>
        <v>783.255</v>
      </c>
      <c r="H479" s="47">
        <f t="shared" si="368"/>
        <v>783.255</v>
      </c>
      <c r="I479" s="47">
        <f t="shared" si="369"/>
        <v>783.49000000000012</v>
      </c>
      <c r="J479" s="47">
        <v>0</v>
      </c>
      <c r="K479" s="47">
        <v>0</v>
      </c>
      <c r="L479" s="47">
        <v>0</v>
      </c>
      <c r="M479" s="47">
        <f t="shared" si="345"/>
        <v>2350</v>
      </c>
      <c r="N479" s="47">
        <v>0</v>
      </c>
      <c r="O479" s="47">
        <v>0</v>
      </c>
      <c r="P479" s="47">
        <v>0</v>
      </c>
      <c r="Q479" s="47">
        <v>0</v>
      </c>
      <c r="R479" s="47">
        <v>0</v>
      </c>
      <c r="S479" s="47">
        <v>0</v>
      </c>
      <c r="T479" s="47">
        <v>0</v>
      </c>
      <c r="U479" s="47">
        <v>0</v>
      </c>
      <c r="V479" s="47">
        <v>0</v>
      </c>
      <c r="W479" s="47">
        <v>0</v>
      </c>
      <c r="X479" s="47">
        <v>0</v>
      </c>
      <c r="Y479" s="47">
        <v>0</v>
      </c>
      <c r="Z479" s="47">
        <f t="shared" si="346"/>
        <v>0</v>
      </c>
      <c r="AA479" s="47">
        <f t="shared" si="347"/>
        <v>2350</v>
      </c>
      <c r="AB479" s="47">
        <f t="shared" si="348"/>
        <v>0</v>
      </c>
      <c r="AC479" s="32" t="s">
        <v>922</v>
      </c>
      <c r="AD479" s="32" t="s">
        <v>2269</v>
      </c>
    </row>
    <row r="480" spans="2:30" ht="56">
      <c r="B480" s="79">
        <f t="shared" si="366"/>
        <v>474</v>
      </c>
      <c r="C480" s="55" t="s">
        <v>1863</v>
      </c>
      <c r="D480" s="35" t="s">
        <v>9</v>
      </c>
      <c r="E480" s="45" t="s">
        <v>1708</v>
      </c>
      <c r="F480" s="46">
        <v>2350</v>
      </c>
      <c r="G480" s="47">
        <f t="shared" si="367"/>
        <v>783.255</v>
      </c>
      <c r="H480" s="47">
        <f t="shared" si="368"/>
        <v>783.255</v>
      </c>
      <c r="I480" s="47">
        <f t="shared" si="369"/>
        <v>783.49000000000012</v>
      </c>
      <c r="J480" s="47">
        <v>0</v>
      </c>
      <c r="K480" s="47">
        <v>0</v>
      </c>
      <c r="L480" s="47">
        <v>0</v>
      </c>
      <c r="M480" s="47">
        <f t="shared" si="345"/>
        <v>2350</v>
      </c>
      <c r="N480" s="47">
        <v>0</v>
      </c>
      <c r="O480" s="47">
        <v>0</v>
      </c>
      <c r="P480" s="47">
        <v>0</v>
      </c>
      <c r="Q480" s="47">
        <v>0</v>
      </c>
      <c r="R480" s="47">
        <v>0</v>
      </c>
      <c r="S480" s="47">
        <v>0</v>
      </c>
      <c r="T480" s="47">
        <v>0</v>
      </c>
      <c r="U480" s="47">
        <v>0</v>
      </c>
      <c r="V480" s="47">
        <v>0</v>
      </c>
      <c r="W480" s="47">
        <v>0</v>
      </c>
      <c r="X480" s="47">
        <v>0</v>
      </c>
      <c r="Y480" s="47">
        <v>0</v>
      </c>
      <c r="Z480" s="47">
        <f t="shared" si="346"/>
        <v>0</v>
      </c>
      <c r="AA480" s="47">
        <f t="shared" si="347"/>
        <v>2350</v>
      </c>
      <c r="AB480" s="47">
        <f t="shared" si="348"/>
        <v>0</v>
      </c>
      <c r="AC480" s="32" t="s">
        <v>923</v>
      </c>
      <c r="AD480" s="32" t="s">
        <v>2269</v>
      </c>
    </row>
    <row r="481" spans="2:30" ht="56">
      <c r="B481" s="79">
        <f t="shared" si="366"/>
        <v>475</v>
      </c>
      <c r="C481" s="55" t="s">
        <v>1864</v>
      </c>
      <c r="D481" s="35" t="s">
        <v>9</v>
      </c>
      <c r="E481" s="45" t="s">
        <v>1705</v>
      </c>
      <c r="F481" s="46">
        <v>7160</v>
      </c>
      <c r="G481" s="47">
        <f t="shared" si="367"/>
        <v>2386.4279999999999</v>
      </c>
      <c r="H481" s="47">
        <f t="shared" si="368"/>
        <v>2386.4279999999999</v>
      </c>
      <c r="I481" s="47">
        <f t="shared" si="369"/>
        <v>2387.1440000000002</v>
      </c>
      <c r="J481" s="47">
        <v>0</v>
      </c>
      <c r="K481" s="47">
        <v>0</v>
      </c>
      <c r="L481" s="47">
        <v>0</v>
      </c>
      <c r="M481" s="47">
        <f t="shared" si="345"/>
        <v>7160</v>
      </c>
      <c r="N481" s="47">
        <v>0</v>
      </c>
      <c r="O481" s="47">
        <v>0</v>
      </c>
      <c r="P481" s="47">
        <v>0</v>
      </c>
      <c r="Q481" s="47">
        <v>0</v>
      </c>
      <c r="R481" s="47">
        <v>0</v>
      </c>
      <c r="S481" s="47">
        <v>0</v>
      </c>
      <c r="T481" s="47">
        <v>0</v>
      </c>
      <c r="U481" s="47">
        <v>0</v>
      </c>
      <c r="V481" s="47">
        <v>0</v>
      </c>
      <c r="W481" s="47">
        <v>0</v>
      </c>
      <c r="X481" s="47">
        <v>0</v>
      </c>
      <c r="Y481" s="47">
        <v>0</v>
      </c>
      <c r="Z481" s="47">
        <f t="shared" si="346"/>
        <v>0</v>
      </c>
      <c r="AA481" s="47">
        <f t="shared" si="347"/>
        <v>7160</v>
      </c>
      <c r="AB481" s="47">
        <f t="shared" si="348"/>
        <v>0</v>
      </c>
      <c r="AC481" s="32" t="s">
        <v>924</v>
      </c>
      <c r="AD481" s="32" t="s">
        <v>2346</v>
      </c>
    </row>
    <row r="482" spans="2:30" ht="56">
      <c r="B482" s="79">
        <f t="shared" si="366"/>
        <v>476</v>
      </c>
      <c r="C482" s="55" t="s">
        <v>2650</v>
      </c>
      <c r="D482" s="35" t="s">
        <v>9</v>
      </c>
      <c r="E482" s="45" t="s">
        <v>1707</v>
      </c>
      <c r="F482" s="46">
        <v>6489</v>
      </c>
      <c r="G482" s="47">
        <f t="shared" si="367"/>
        <v>2162.7837</v>
      </c>
      <c r="H482" s="47">
        <f t="shared" si="368"/>
        <v>2162.7837</v>
      </c>
      <c r="I482" s="47">
        <f t="shared" si="369"/>
        <v>2163.4326000000001</v>
      </c>
      <c r="J482" s="47">
        <v>0</v>
      </c>
      <c r="K482" s="47">
        <v>0</v>
      </c>
      <c r="L482" s="47">
        <v>0</v>
      </c>
      <c r="M482" s="47">
        <f t="shared" si="345"/>
        <v>6489</v>
      </c>
      <c r="N482" s="47">
        <v>0</v>
      </c>
      <c r="O482" s="47">
        <v>0</v>
      </c>
      <c r="P482" s="47">
        <v>0</v>
      </c>
      <c r="Q482" s="47">
        <v>0</v>
      </c>
      <c r="R482" s="47">
        <v>0</v>
      </c>
      <c r="S482" s="47">
        <v>0</v>
      </c>
      <c r="T482" s="47">
        <v>0</v>
      </c>
      <c r="U482" s="47">
        <v>0</v>
      </c>
      <c r="V482" s="47">
        <v>0</v>
      </c>
      <c r="W482" s="47">
        <v>0</v>
      </c>
      <c r="X482" s="47">
        <v>0</v>
      </c>
      <c r="Y482" s="47">
        <v>0</v>
      </c>
      <c r="Z482" s="47">
        <f t="shared" si="346"/>
        <v>0</v>
      </c>
      <c r="AA482" s="47">
        <f t="shared" si="347"/>
        <v>6489</v>
      </c>
      <c r="AB482" s="47">
        <f t="shared" si="348"/>
        <v>0</v>
      </c>
      <c r="AC482" s="32" t="s">
        <v>925</v>
      </c>
      <c r="AD482" s="32" t="s">
        <v>2367</v>
      </c>
    </row>
    <row r="483" spans="2:30" ht="56">
      <c r="B483" s="79">
        <f t="shared" si="366"/>
        <v>477</v>
      </c>
      <c r="C483" s="55" t="s">
        <v>148</v>
      </c>
      <c r="D483" s="35" t="s">
        <v>9</v>
      </c>
      <c r="E483" s="45" t="s">
        <v>1708</v>
      </c>
      <c r="F483" s="46">
        <v>2350</v>
      </c>
      <c r="G483" s="47">
        <f t="shared" si="367"/>
        <v>783.255</v>
      </c>
      <c r="H483" s="47">
        <f t="shared" si="368"/>
        <v>783.255</v>
      </c>
      <c r="I483" s="47">
        <f t="shared" si="369"/>
        <v>783.49000000000012</v>
      </c>
      <c r="J483" s="47">
        <v>0</v>
      </c>
      <c r="K483" s="47">
        <v>0</v>
      </c>
      <c r="L483" s="47">
        <v>0</v>
      </c>
      <c r="M483" s="47">
        <f t="shared" si="345"/>
        <v>2350</v>
      </c>
      <c r="N483" s="47">
        <v>0</v>
      </c>
      <c r="O483" s="47">
        <v>0</v>
      </c>
      <c r="P483" s="47">
        <v>0</v>
      </c>
      <c r="Q483" s="47">
        <v>0</v>
      </c>
      <c r="R483" s="47">
        <v>0</v>
      </c>
      <c r="S483" s="47">
        <v>0</v>
      </c>
      <c r="T483" s="47">
        <v>0</v>
      </c>
      <c r="U483" s="47">
        <v>0</v>
      </c>
      <c r="V483" s="47">
        <v>0</v>
      </c>
      <c r="W483" s="47">
        <v>0</v>
      </c>
      <c r="X483" s="47">
        <v>0</v>
      </c>
      <c r="Y483" s="47">
        <v>0</v>
      </c>
      <c r="Z483" s="47">
        <f t="shared" si="346"/>
        <v>0</v>
      </c>
      <c r="AA483" s="47">
        <f t="shared" si="347"/>
        <v>2350</v>
      </c>
      <c r="AB483" s="47">
        <f t="shared" si="348"/>
        <v>0</v>
      </c>
      <c r="AC483" s="32" t="s">
        <v>926</v>
      </c>
      <c r="AD483" s="32" t="s">
        <v>2269</v>
      </c>
    </row>
    <row r="484" spans="2:30" ht="56">
      <c r="B484" s="79">
        <f t="shared" si="366"/>
        <v>478</v>
      </c>
      <c r="C484" s="55" t="s">
        <v>147</v>
      </c>
      <c r="D484" s="35" t="s">
        <v>9</v>
      </c>
      <c r="E484" s="45" t="s">
        <v>1708</v>
      </c>
      <c r="F484" s="46">
        <v>2350</v>
      </c>
      <c r="G484" s="47">
        <f t="shared" si="367"/>
        <v>783.255</v>
      </c>
      <c r="H484" s="47">
        <f t="shared" si="368"/>
        <v>783.255</v>
      </c>
      <c r="I484" s="47">
        <f t="shared" si="369"/>
        <v>783.49000000000012</v>
      </c>
      <c r="J484" s="47">
        <v>0</v>
      </c>
      <c r="K484" s="47">
        <v>0</v>
      </c>
      <c r="L484" s="47">
        <v>0</v>
      </c>
      <c r="M484" s="47">
        <f t="shared" si="345"/>
        <v>2350</v>
      </c>
      <c r="N484" s="47">
        <v>0</v>
      </c>
      <c r="O484" s="47">
        <v>0</v>
      </c>
      <c r="P484" s="47">
        <v>0</v>
      </c>
      <c r="Q484" s="47">
        <v>0</v>
      </c>
      <c r="R484" s="47">
        <v>0</v>
      </c>
      <c r="S484" s="47">
        <v>0</v>
      </c>
      <c r="T484" s="47">
        <v>0</v>
      </c>
      <c r="U484" s="47">
        <v>0</v>
      </c>
      <c r="V484" s="47">
        <v>0</v>
      </c>
      <c r="W484" s="47">
        <v>0</v>
      </c>
      <c r="X484" s="47">
        <v>0</v>
      </c>
      <c r="Y484" s="47">
        <v>0</v>
      </c>
      <c r="Z484" s="47">
        <f t="shared" si="346"/>
        <v>0</v>
      </c>
      <c r="AA484" s="47">
        <f t="shared" si="347"/>
        <v>2350</v>
      </c>
      <c r="AB484" s="47">
        <f t="shared" si="348"/>
        <v>0</v>
      </c>
      <c r="AC484" s="32" t="s">
        <v>927</v>
      </c>
      <c r="AD484" s="32" t="s">
        <v>2269</v>
      </c>
    </row>
    <row r="485" spans="2:30" ht="56">
      <c r="B485" s="79">
        <f t="shared" si="366"/>
        <v>479</v>
      </c>
      <c r="C485" s="55" t="s">
        <v>146</v>
      </c>
      <c r="D485" s="35" t="s">
        <v>9</v>
      </c>
      <c r="E485" s="45" t="s">
        <v>1708</v>
      </c>
      <c r="F485" s="46">
        <v>2350</v>
      </c>
      <c r="G485" s="47">
        <f t="shared" si="367"/>
        <v>783.255</v>
      </c>
      <c r="H485" s="47">
        <f t="shared" si="368"/>
        <v>783.255</v>
      </c>
      <c r="I485" s="47">
        <f t="shared" si="369"/>
        <v>783.49000000000012</v>
      </c>
      <c r="J485" s="47">
        <v>0</v>
      </c>
      <c r="K485" s="47">
        <v>0</v>
      </c>
      <c r="L485" s="47">
        <v>0</v>
      </c>
      <c r="M485" s="47">
        <f t="shared" si="345"/>
        <v>2350</v>
      </c>
      <c r="N485" s="47">
        <v>0</v>
      </c>
      <c r="O485" s="47">
        <v>0</v>
      </c>
      <c r="P485" s="47">
        <v>0</v>
      </c>
      <c r="Q485" s="47">
        <v>0</v>
      </c>
      <c r="R485" s="47">
        <v>0</v>
      </c>
      <c r="S485" s="47">
        <v>0</v>
      </c>
      <c r="T485" s="47">
        <v>0</v>
      </c>
      <c r="U485" s="47">
        <v>0</v>
      </c>
      <c r="V485" s="47">
        <v>0</v>
      </c>
      <c r="W485" s="47">
        <v>0</v>
      </c>
      <c r="X485" s="47">
        <v>0</v>
      </c>
      <c r="Y485" s="47">
        <v>0</v>
      </c>
      <c r="Z485" s="47">
        <f t="shared" si="346"/>
        <v>0</v>
      </c>
      <c r="AA485" s="47">
        <f t="shared" si="347"/>
        <v>2350</v>
      </c>
      <c r="AB485" s="47">
        <f t="shared" si="348"/>
        <v>0</v>
      </c>
      <c r="AC485" s="32" t="s">
        <v>928</v>
      </c>
      <c r="AD485" s="32" t="s">
        <v>2269</v>
      </c>
    </row>
    <row r="486" spans="2:30" ht="56">
      <c r="B486" s="79">
        <f t="shared" si="366"/>
        <v>480</v>
      </c>
      <c r="C486" s="55" t="s">
        <v>145</v>
      </c>
      <c r="D486" s="35" t="s">
        <v>9</v>
      </c>
      <c r="E486" s="45" t="s">
        <v>1708</v>
      </c>
      <c r="F486" s="46">
        <v>2350</v>
      </c>
      <c r="G486" s="47">
        <f t="shared" si="367"/>
        <v>783.255</v>
      </c>
      <c r="H486" s="47">
        <f t="shared" si="368"/>
        <v>783.255</v>
      </c>
      <c r="I486" s="47">
        <f t="shared" si="369"/>
        <v>783.49000000000012</v>
      </c>
      <c r="J486" s="47">
        <v>0</v>
      </c>
      <c r="K486" s="47">
        <v>0</v>
      </c>
      <c r="L486" s="47">
        <v>0</v>
      </c>
      <c r="M486" s="47">
        <f t="shared" si="345"/>
        <v>2350</v>
      </c>
      <c r="N486" s="47">
        <v>0</v>
      </c>
      <c r="O486" s="47">
        <v>0</v>
      </c>
      <c r="P486" s="47">
        <v>0</v>
      </c>
      <c r="Q486" s="47">
        <v>0</v>
      </c>
      <c r="R486" s="47">
        <v>0</v>
      </c>
      <c r="S486" s="47">
        <v>0</v>
      </c>
      <c r="T486" s="47">
        <v>0</v>
      </c>
      <c r="U486" s="47">
        <v>0</v>
      </c>
      <c r="V486" s="47">
        <v>0</v>
      </c>
      <c r="W486" s="47">
        <v>0</v>
      </c>
      <c r="X486" s="47">
        <v>0</v>
      </c>
      <c r="Y486" s="47">
        <v>0</v>
      </c>
      <c r="Z486" s="47">
        <f t="shared" si="346"/>
        <v>0</v>
      </c>
      <c r="AA486" s="47">
        <f t="shared" si="347"/>
        <v>2350</v>
      </c>
      <c r="AB486" s="47">
        <f t="shared" si="348"/>
        <v>0</v>
      </c>
      <c r="AC486" s="32" t="s">
        <v>929</v>
      </c>
      <c r="AD486" s="32" t="s">
        <v>2269</v>
      </c>
    </row>
    <row r="487" spans="2:30" ht="56">
      <c r="B487" s="79">
        <f t="shared" si="366"/>
        <v>481</v>
      </c>
      <c r="C487" s="55" t="s">
        <v>144</v>
      </c>
      <c r="D487" s="35" t="s">
        <v>9</v>
      </c>
      <c r="E487" s="45" t="s">
        <v>1708</v>
      </c>
      <c r="F487" s="46">
        <v>2350</v>
      </c>
      <c r="G487" s="47">
        <f t="shared" si="367"/>
        <v>783.255</v>
      </c>
      <c r="H487" s="47">
        <f t="shared" si="368"/>
        <v>783.255</v>
      </c>
      <c r="I487" s="47">
        <f t="shared" si="369"/>
        <v>783.49000000000012</v>
      </c>
      <c r="J487" s="47">
        <v>0</v>
      </c>
      <c r="K487" s="47">
        <v>0</v>
      </c>
      <c r="L487" s="47">
        <v>0</v>
      </c>
      <c r="M487" s="47">
        <f t="shared" si="345"/>
        <v>2350</v>
      </c>
      <c r="N487" s="47">
        <v>0</v>
      </c>
      <c r="O487" s="47">
        <v>0</v>
      </c>
      <c r="P487" s="47">
        <v>0</v>
      </c>
      <c r="Q487" s="47">
        <v>0</v>
      </c>
      <c r="R487" s="47">
        <v>0</v>
      </c>
      <c r="S487" s="47">
        <v>0</v>
      </c>
      <c r="T487" s="47">
        <v>0</v>
      </c>
      <c r="U487" s="47">
        <v>0</v>
      </c>
      <c r="V487" s="47">
        <v>0</v>
      </c>
      <c r="W487" s="47">
        <v>0</v>
      </c>
      <c r="X487" s="47">
        <v>0</v>
      </c>
      <c r="Y487" s="47">
        <v>0</v>
      </c>
      <c r="Z487" s="47">
        <f t="shared" si="346"/>
        <v>0</v>
      </c>
      <c r="AA487" s="47">
        <f t="shared" si="347"/>
        <v>2350</v>
      </c>
      <c r="AB487" s="47">
        <f t="shared" si="348"/>
        <v>0</v>
      </c>
      <c r="AC487" s="32" t="s">
        <v>930</v>
      </c>
      <c r="AD487" s="32" t="s">
        <v>2269</v>
      </c>
    </row>
    <row r="488" spans="2:30" ht="56">
      <c r="B488" s="79">
        <f t="shared" si="366"/>
        <v>482</v>
      </c>
      <c r="C488" s="55" t="s">
        <v>143</v>
      </c>
      <c r="D488" s="35" t="s">
        <v>9</v>
      </c>
      <c r="E488" s="45" t="s">
        <v>1708</v>
      </c>
      <c r="F488" s="46">
        <v>2350</v>
      </c>
      <c r="G488" s="47">
        <f t="shared" si="367"/>
        <v>783.255</v>
      </c>
      <c r="H488" s="47">
        <f t="shared" si="368"/>
        <v>783.255</v>
      </c>
      <c r="I488" s="47">
        <f t="shared" si="369"/>
        <v>783.49000000000012</v>
      </c>
      <c r="J488" s="47">
        <v>0</v>
      </c>
      <c r="K488" s="47">
        <v>0</v>
      </c>
      <c r="L488" s="47">
        <v>0</v>
      </c>
      <c r="M488" s="47">
        <f t="shared" si="345"/>
        <v>2350</v>
      </c>
      <c r="N488" s="47">
        <v>0</v>
      </c>
      <c r="O488" s="47">
        <v>0</v>
      </c>
      <c r="P488" s="47">
        <v>0</v>
      </c>
      <c r="Q488" s="47">
        <v>0</v>
      </c>
      <c r="R488" s="47">
        <v>0</v>
      </c>
      <c r="S488" s="47">
        <v>0</v>
      </c>
      <c r="T488" s="47">
        <v>0</v>
      </c>
      <c r="U488" s="47">
        <v>0</v>
      </c>
      <c r="V488" s="47">
        <v>0</v>
      </c>
      <c r="W488" s="47">
        <v>0</v>
      </c>
      <c r="X488" s="47">
        <v>0</v>
      </c>
      <c r="Y488" s="47">
        <v>0</v>
      </c>
      <c r="Z488" s="47">
        <f t="shared" si="346"/>
        <v>0</v>
      </c>
      <c r="AA488" s="47">
        <f t="shared" si="347"/>
        <v>2350</v>
      </c>
      <c r="AB488" s="47">
        <f t="shared" si="348"/>
        <v>0</v>
      </c>
      <c r="AC488" s="32" t="s">
        <v>931</v>
      </c>
      <c r="AD488" s="32" t="s">
        <v>2324</v>
      </c>
    </row>
    <row r="489" spans="2:30" ht="56">
      <c r="B489" s="79">
        <f t="shared" si="366"/>
        <v>483</v>
      </c>
      <c r="C489" s="55" t="s">
        <v>142</v>
      </c>
      <c r="D489" s="35" t="s">
        <v>9</v>
      </c>
      <c r="E489" s="45" t="s">
        <v>1708</v>
      </c>
      <c r="F489" s="46">
        <v>1719</v>
      </c>
      <c r="G489" s="47">
        <f t="shared" si="367"/>
        <v>572.94269999999995</v>
      </c>
      <c r="H489" s="47">
        <f t="shared" si="368"/>
        <v>572.94269999999995</v>
      </c>
      <c r="I489" s="47">
        <f t="shared" si="369"/>
        <v>573.11460000000011</v>
      </c>
      <c r="J489" s="47">
        <v>0</v>
      </c>
      <c r="K489" s="47">
        <v>0</v>
      </c>
      <c r="L489" s="47">
        <v>0</v>
      </c>
      <c r="M489" s="47">
        <f t="shared" si="345"/>
        <v>1719</v>
      </c>
      <c r="N489" s="47">
        <v>0</v>
      </c>
      <c r="O489" s="47">
        <v>0</v>
      </c>
      <c r="P489" s="47">
        <v>0</v>
      </c>
      <c r="Q489" s="47">
        <v>0</v>
      </c>
      <c r="R489" s="47">
        <v>0</v>
      </c>
      <c r="S489" s="47">
        <v>0</v>
      </c>
      <c r="T489" s="47">
        <v>0</v>
      </c>
      <c r="U489" s="47">
        <v>0</v>
      </c>
      <c r="V489" s="47">
        <v>0</v>
      </c>
      <c r="W489" s="47">
        <v>0</v>
      </c>
      <c r="X489" s="47">
        <v>0</v>
      </c>
      <c r="Y489" s="47">
        <v>0</v>
      </c>
      <c r="Z489" s="47">
        <f t="shared" si="346"/>
        <v>0</v>
      </c>
      <c r="AA489" s="47">
        <f t="shared" si="347"/>
        <v>1719</v>
      </c>
      <c r="AB489" s="47">
        <f t="shared" si="348"/>
        <v>0</v>
      </c>
      <c r="AC489" s="32" t="s">
        <v>932</v>
      </c>
      <c r="AD489" s="32" t="s">
        <v>2809</v>
      </c>
    </row>
    <row r="490" spans="2:30" ht="42">
      <c r="B490" s="79">
        <f t="shared" si="366"/>
        <v>484</v>
      </c>
      <c r="C490" s="55" t="s">
        <v>506</v>
      </c>
      <c r="D490" s="63" t="s">
        <v>9</v>
      </c>
      <c r="E490" s="45" t="s">
        <v>1708</v>
      </c>
      <c r="F490" s="46">
        <v>74512.600000000006</v>
      </c>
      <c r="G490" s="47">
        <v>0</v>
      </c>
      <c r="H490" s="47">
        <v>0</v>
      </c>
      <c r="I490" s="47">
        <f>SUM(F490*33.33/100)</f>
        <v>24835.049580000003</v>
      </c>
      <c r="J490" s="47">
        <f>SUM(F490*33.33/100)</f>
        <v>24835.049580000003</v>
      </c>
      <c r="K490" s="47">
        <f>SUM(F490*33.34/100)</f>
        <v>24842.500840000004</v>
      </c>
      <c r="L490" s="47">
        <v>0</v>
      </c>
      <c r="M490" s="47">
        <f t="shared" si="345"/>
        <v>74512.600000000006</v>
      </c>
      <c r="N490" s="47">
        <v>0</v>
      </c>
      <c r="O490" s="47">
        <v>0</v>
      </c>
      <c r="P490" s="47">
        <v>0</v>
      </c>
      <c r="Q490" s="47">
        <v>0</v>
      </c>
      <c r="R490" s="47">
        <v>0</v>
      </c>
      <c r="S490" s="47">
        <v>0</v>
      </c>
      <c r="T490" s="47">
        <v>0</v>
      </c>
      <c r="U490" s="47">
        <v>0</v>
      </c>
      <c r="V490" s="47">
        <v>0</v>
      </c>
      <c r="W490" s="47">
        <v>0</v>
      </c>
      <c r="X490" s="47">
        <v>0</v>
      </c>
      <c r="Y490" s="47">
        <v>0</v>
      </c>
      <c r="Z490" s="47">
        <f t="shared" si="346"/>
        <v>0</v>
      </c>
      <c r="AA490" s="47">
        <f t="shared" si="347"/>
        <v>74512.600000000006</v>
      </c>
      <c r="AB490" s="47">
        <f t="shared" si="348"/>
        <v>0</v>
      </c>
      <c r="AC490" s="32" t="s">
        <v>933</v>
      </c>
      <c r="AD490" s="32" t="s">
        <v>2269</v>
      </c>
    </row>
    <row r="491" spans="2:30" ht="42">
      <c r="B491" s="79">
        <f t="shared" si="366"/>
        <v>485</v>
      </c>
      <c r="C491" s="55" t="s">
        <v>505</v>
      </c>
      <c r="D491" s="63" t="s">
        <v>9</v>
      </c>
      <c r="E491" s="45" t="s">
        <v>1708</v>
      </c>
      <c r="F491" s="46">
        <v>6854.24</v>
      </c>
      <c r="G491" s="47">
        <v>0</v>
      </c>
      <c r="H491" s="47">
        <v>0</v>
      </c>
      <c r="I491" s="47">
        <f>SUM(F491*33.33/100)</f>
        <v>2284.5181919999995</v>
      </c>
      <c r="J491" s="47">
        <f>SUM(F491*33.33/100)</f>
        <v>2284.5181919999995</v>
      </c>
      <c r="K491" s="47">
        <f>SUM(F491*33.34/100)</f>
        <v>2285.2036160000002</v>
      </c>
      <c r="L491" s="47">
        <v>0</v>
      </c>
      <c r="M491" s="47">
        <f t="shared" si="345"/>
        <v>6854.24</v>
      </c>
      <c r="N491" s="47">
        <v>0</v>
      </c>
      <c r="O491" s="47">
        <v>0</v>
      </c>
      <c r="P491" s="47">
        <v>0</v>
      </c>
      <c r="Q491" s="47">
        <v>0</v>
      </c>
      <c r="R491" s="47">
        <v>0</v>
      </c>
      <c r="S491" s="47">
        <v>0</v>
      </c>
      <c r="T491" s="47">
        <v>0</v>
      </c>
      <c r="U491" s="47">
        <v>0</v>
      </c>
      <c r="V491" s="47">
        <v>0</v>
      </c>
      <c r="W491" s="47">
        <v>0</v>
      </c>
      <c r="X491" s="47">
        <v>0</v>
      </c>
      <c r="Y491" s="47">
        <v>0</v>
      </c>
      <c r="Z491" s="47">
        <f t="shared" si="346"/>
        <v>0</v>
      </c>
      <c r="AA491" s="47">
        <f t="shared" si="347"/>
        <v>6854.24</v>
      </c>
      <c r="AB491" s="47">
        <f t="shared" si="348"/>
        <v>0</v>
      </c>
      <c r="AC491" s="32" t="s">
        <v>934</v>
      </c>
      <c r="AD491" s="32" t="s">
        <v>2269</v>
      </c>
    </row>
    <row r="492" spans="2:30" ht="42">
      <c r="B492" s="79">
        <f t="shared" si="366"/>
        <v>486</v>
      </c>
      <c r="C492" s="55" t="s">
        <v>504</v>
      </c>
      <c r="D492" s="63" t="s">
        <v>9</v>
      </c>
      <c r="E492" s="45" t="s">
        <v>1708</v>
      </c>
      <c r="F492" s="46">
        <v>6854.24</v>
      </c>
      <c r="G492" s="47">
        <v>0</v>
      </c>
      <c r="H492" s="47">
        <v>0</v>
      </c>
      <c r="I492" s="47">
        <f>SUM(F492*33.33/100)</f>
        <v>2284.5181919999995</v>
      </c>
      <c r="J492" s="47">
        <f>SUM(F492*33.33/100)</f>
        <v>2284.5181919999995</v>
      </c>
      <c r="K492" s="47">
        <f>SUM(F492*33.34/100)</f>
        <v>2285.2036160000002</v>
      </c>
      <c r="L492" s="47">
        <v>0</v>
      </c>
      <c r="M492" s="47">
        <f t="shared" si="345"/>
        <v>6854.24</v>
      </c>
      <c r="N492" s="47">
        <v>0</v>
      </c>
      <c r="O492" s="47">
        <v>0</v>
      </c>
      <c r="P492" s="47">
        <v>0</v>
      </c>
      <c r="Q492" s="47">
        <v>0</v>
      </c>
      <c r="R492" s="47">
        <v>0</v>
      </c>
      <c r="S492" s="47">
        <v>0</v>
      </c>
      <c r="T492" s="47">
        <v>0</v>
      </c>
      <c r="U492" s="47">
        <v>0</v>
      </c>
      <c r="V492" s="47">
        <v>0</v>
      </c>
      <c r="W492" s="47">
        <v>0</v>
      </c>
      <c r="X492" s="47">
        <v>0</v>
      </c>
      <c r="Y492" s="47">
        <v>0</v>
      </c>
      <c r="Z492" s="47">
        <f t="shared" si="346"/>
        <v>0</v>
      </c>
      <c r="AA492" s="47">
        <f t="shared" si="347"/>
        <v>6854.24</v>
      </c>
      <c r="AB492" s="47">
        <f t="shared" si="348"/>
        <v>0</v>
      </c>
      <c r="AC492" s="32" t="s">
        <v>935</v>
      </c>
      <c r="AD492" s="32" t="s">
        <v>2280</v>
      </c>
    </row>
    <row r="493" spans="2:30" ht="56">
      <c r="B493" s="79">
        <f t="shared" si="366"/>
        <v>487</v>
      </c>
      <c r="C493" s="55" t="s">
        <v>1865</v>
      </c>
      <c r="D493" s="63" t="s">
        <v>9</v>
      </c>
      <c r="E493" s="45" t="s">
        <v>1707</v>
      </c>
      <c r="F493" s="46">
        <v>8338</v>
      </c>
      <c r="G493" s="47">
        <v>0</v>
      </c>
      <c r="H493" s="47">
        <v>0</v>
      </c>
      <c r="I493" s="47">
        <f>SUM(F493*33.33/100)</f>
        <v>2779.0553999999997</v>
      </c>
      <c r="J493" s="47">
        <f>SUM(F493*33.33/100)</f>
        <v>2779.0553999999997</v>
      </c>
      <c r="K493" s="47">
        <f>SUM(F493*33.34/100)</f>
        <v>2779.8892000000005</v>
      </c>
      <c r="L493" s="47">
        <v>0</v>
      </c>
      <c r="M493" s="47">
        <f t="shared" si="345"/>
        <v>8338</v>
      </c>
      <c r="N493" s="47">
        <v>0</v>
      </c>
      <c r="O493" s="47">
        <v>0</v>
      </c>
      <c r="P493" s="47">
        <v>0</v>
      </c>
      <c r="Q493" s="47">
        <v>0</v>
      </c>
      <c r="R493" s="47">
        <v>0</v>
      </c>
      <c r="S493" s="47">
        <v>0</v>
      </c>
      <c r="T493" s="47">
        <v>0</v>
      </c>
      <c r="U493" s="47">
        <v>0</v>
      </c>
      <c r="V493" s="47">
        <v>0</v>
      </c>
      <c r="W493" s="47">
        <v>0</v>
      </c>
      <c r="X493" s="47">
        <v>0</v>
      </c>
      <c r="Y493" s="47">
        <v>0</v>
      </c>
      <c r="Z493" s="47">
        <f t="shared" si="346"/>
        <v>0</v>
      </c>
      <c r="AA493" s="47">
        <f t="shared" si="347"/>
        <v>8338</v>
      </c>
      <c r="AB493" s="47">
        <f t="shared" si="348"/>
        <v>0</v>
      </c>
      <c r="AC493" s="32" t="s">
        <v>936</v>
      </c>
      <c r="AD493" s="32" t="s">
        <v>2489</v>
      </c>
    </row>
    <row r="494" spans="2:30" ht="56">
      <c r="B494" s="79">
        <f t="shared" si="366"/>
        <v>488</v>
      </c>
      <c r="C494" s="55" t="s">
        <v>503</v>
      </c>
      <c r="D494" s="63" t="s">
        <v>9</v>
      </c>
      <c r="E494" s="45" t="s">
        <v>1708</v>
      </c>
      <c r="F494" s="46">
        <v>6584</v>
      </c>
      <c r="G494" s="47">
        <v>0</v>
      </c>
      <c r="H494" s="47">
        <v>0</v>
      </c>
      <c r="I494" s="47">
        <f>SUM(F494*33.33/100)</f>
        <v>2194.4472000000001</v>
      </c>
      <c r="J494" s="47">
        <f>SUM(F494*33.33/100)</f>
        <v>2194.4472000000001</v>
      </c>
      <c r="K494" s="47">
        <f>SUM(F494*33.34/100)</f>
        <v>2195.1056000000003</v>
      </c>
      <c r="L494" s="47">
        <v>0</v>
      </c>
      <c r="M494" s="47">
        <f t="shared" si="345"/>
        <v>6584</v>
      </c>
      <c r="N494" s="47">
        <v>0</v>
      </c>
      <c r="O494" s="47">
        <v>0</v>
      </c>
      <c r="P494" s="47">
        <v>0</v>
      </c>
      <c r="Q494" s="47">
        <v>0</v>
      </c>
      <c r="R494" s="47">
        <v>0</v>
      </c>
      <c r="S494" s="47">
        <v>0</v>
      </c>
      <c r="T494" s="47">
        <v>0</v>
      </c>
      <c r="U494" s="47">
        <v>0</v>
      </c>
      <c r="V494" s="47">
        <v>0</v>
      </c>
      <c r="W494" s="47">
        <v>0</v>
      </c>
      <c r="X494" s="47">
        <v>0</v>
      </c>
      <c r="Y494" s="47">
        <v>0</v>
      </c>
      <c r="Z494" s="47">
        <f t="shared" si="346"/>
        <v>0</v>
      </c>
      <c r="AA494" s="47">
        <f t="shared" si="347"/>
        <v>6584</v>
      </c>
      <c r="AB494" s="47">
        <f t="shared" si="348"/>
        <v>0</v>
      </c>
      <c r="AC494" s="32" t="s">
        <v>937</v>
      </c>
      <c r="AD494" s="32" t="s">
        <v>2277</v>
      </c>
    </row>
    <row r="495" spans="2:30" ht="42">
      <c r="B495" s="79">
        <f t="shared" si="366"/>
        <v>489</v>
      </c>
      <c r="C495" s="55" t="s">
        <v>1629</v>
      </c>
      <c r="D495" s="63" t="s">
        <v>9</v>
      </c>
      <c r="E495" s="45" t="s">
        <v>1708</v>
      </c>
      <c r="F495" s="46">
        <v>5180</v>
      </c>
      <c r="G495" s="47">
        <v>0</v>
      </c>
      <c r="H495" s="47">
        <v>0</v>
      </c>
      <c r="I495" s="47">
        <v>0</v>
      </c>
      <c r="J495" s="47">
        <v>0</v>
      </c>
      <c r="K495" s="47">
        <v>0</v>
      </c>
      <c r="L495" s="47">
        <v>1726.49</v>
      </c>
      <c r="M495" s="47">
        <f t="shared" si="345"/>
        <v>1726.49</v>
      </c>
      <c r="N495" s="47">
        <f t="shared" ref="N495:N500" si="370">SUM(F495*33.33%)/12</f>
        <v>143.87449999999998</v>
      </c>
      <c r="O495" s="47">
        <f t="shared" ref="O495:O500" si="371">SUM(F495*33.33%)/12</f>
        <v>143.87449999999998</v>
      </c>
      <c r="P495" s="47">
        <f t="shared" ref="P495:P500" si="372">SUM(F495*33.33%)/12</f>
        <v>143.87449999999998</v>
      </c>
      <c r="Q495" s="47">
        <f t="shared" ref="Q495:Q500" si="373">SUM(F495*33.33%)/12</f>
        <v>143.87449999999998</v>
      </c>
      <c r="R495" s="47">
        <f t="shared" ref="R495:R500" si="374">SUM(F495*33.33%)/12</f>
        <v>143.87449999999998</v>
      </c>
      <c r="S495" s="47">
        <f t="shared" ref="S495:S500" si="375">SUM(F495*33.33%)/12</f>
        <v>143.87449999999998</v>
      </c>
      <c r="T495" s="47">
        <f t="shared" ref="T495:T500" si="376">SUM(F495*33.33%)/12</f>
        <v>143.87449999999998</v>
      </c>
      <c r="U495" s="47">
        <f t="shared" ref="U495:U500" si="377">SUM(F495*33.33%)/12</f>
        <v>143.87449999999998</v>
      </c>
      <c r="V495" s="47">
        <f t="shared" ref="V495:V500" si="378">SUM(F495*33.33%)/12</f>
        <v>143.87449999999998</v>
      </c>
      <c r="W495" s="47">
        <f t="shared" ref="W495:W500" si="379">SUM(F495*33.33%)/12</f>
        <v>143.87449999999998</v>
      </c>
      <c r="X495" s="47">
        <f t="shared" ref="X495:X500" si="380">SUM(F495*33.33%)/12</f>
        <v>143.87449999999998</v>
      </c>
      <c r="Y495" s="47">
        <f t="shared" ref="Y495:Y500" si="381">SUM(F495*33.33%)/12</f>
        <v>143.87449999999998</v>
      </c>
      <c r="Z495" s="47">
        <f t="shared" si="346"/>
        <v>1726.4939999999995</v>
      </c>
      <c r="AA495" s="47">
        <f t="shared" si="347"/>
        <v>3452.9839999999995</v>
      </c>
      <c r="AB495" s="47">
        <f t="shared" si="348"/>
        <v>1727.0160000000005</v>
      </c>
      <c r="AC495" s="67" t="s">
        <v>1632</v>
      </c>
      <c r="AD495" s="32" t="s">
        <v>2269</v>
      </c>
    </row>
    <row r="496" spans="2:30" ht="42">
      <c r="B496" s="79">
        <f t="shared" si="366"/>
        <v>490</v>
      </c>
      <c r="C496" s="55" t="s">
        <v>1866</v>
      </c>
      <c r="D496" s="63" t="s">
        <v>9</v>
      </c>
      <c r="E496" s="45" t="s">
        <v>1705</v>
      </c>
      <c r="F496" s="46">
        <v>5180</v>
      </c>
      <c r="G496" s="47">
        <v>0</v>
      </c>
      <c r="H496" s="47">
        <v>0</v>
      </c>
      <c r="I496" s="47">
        <v>0</v>
      </c>
      <c r="J496" s="47">
        <v>0</v>
      </c>
      <c r="K496" s="47">
        <v>0</v>
      </c>
      <c r="L496" s="47">
        <v>1726.49</v>
      </c>
      <c r="M496" s="47">
        <f t="shared" si="345"/>
        <v>1726.49</v>
      </c>
      <c r="N496" s="47">
        <f t="shared" si="370"/>
        <v>143.87449999999998</v>
      </c>
      <c r="O496" s="47">
        <f t="shared" si="371"/>
        <v>143.87449999999998</v>
      </c>
      <c r="P496" s="47">
        <f t="shared" si="372"/>
        <v>143.87449999999998</v>
      </c>
      <c r="Q496" s="47">
        <f t="shared" si="373"/>
        <v>143.87449999999998</v>
      </c>
      <c r="R496" s="47">
        <f t="shared" si="374"/>
        <v>143.87449999999998</v>
      </c>
      <c r="S496" s="47">
        <f t="shared" si="375"/>
        <v>143.87449999999998</v>
      </c>
      <c r="T496" s="47">
        <f t="shared" si="376"/>
        <v>143.87449999999998</v>
      </c>
      <c r="U496" s="47">
        <f t="shared" si="377"/>
        <v>143.87449999999998</v>
      </c>
      <c r="V496" s="47">
        <f t="shared" si="378"/>
        <v>143.87449999999998</v>
      </c>
      <c r="W496" s="47">
        <f t="shared" si="379"/>
        <v>143.87449999999998</v>
      </c>
      <c r="X496" s="47">
        <f t="shared" si="380"/>
        <v>143.87449999999998</v>
      </c>
      <c r="Y496" s="47">
        <f t="shared" si="381"/>
        <v>143.87449999999998</v>
      </c>
      <c r="Z496" s="47">
        <f t="shared" si="346"/>
        <v>1726.4939999999995</v>
      </c>
      <c r="AA496" s="47">
        <f t="shared" si="347"/>
        <v>3452.9839999999995</v>
      </c>
      <c r="AB496" s="47">
        <f t="shared" si="348"/>
        <v>1727.0160000000005</v>
      </c>
      <c r="AC496" s="67" t="s">
        <v>1633</v>
      </c>
      <c r="AD496" s="32" t="s">
        <v>2268</v>
      </c>
    </row>
    <row r="497" spans="2:32" ht="42">
      <c r="B497" s="79">
        <f t="shared" si="366"/>
        <v>491</v>
      </c>
      <c r="C497" s="55" t="s">
        <v>1867</v>
      </c>
      <c r="D497" s="63" t="s">
        <v>9</v>
      </c>
      <c r="E497" s="45" t="s">
        <v>1706</v>
      </c>
      <c r="F497" s="46">
        <v>5180</v>
      </c>
      <c r="G497" s="47">
        <v>0</v>
      </c>
      <c r="H497" s="47">
        <v>0</v>
      </c>
      <c r="I497" s="47">
        <v>0</v>
      </c>
      <c r="J497" s="47">
        <v>0</v>
      </c>
      <c r="K497" s="47">
        <v>0</v>
      </c>
      <c r="L497" s="47">
        <v>1726.49</v>
      </c>
      <c r="M497" s="47">
        <f t="shared" si="345"/>
        <v>1726.49</v>
      </c>
      <c r="N497" s="47">
        <f t="shared" si="370"/>
        <v>143.87449999999998</v>
      </c>
      <c r="O497" s="47">
        <f t="shared" si="371"/>
        <v>143.87449999999998</v>
      </c>
      <c r="P497" s="47">
        <f t="shared" si="372"/>
        <v>143.87449999999998</v>
      </c>
      <c r="Q497" s="47">
        <f t="shared" si="373"/>
        <v>143.87449999999998</v>
      </c>
      <c r="R497" s="47">
        <f t="shared" si="374"/>
        <v>143.87449999999998</v>
      </c>
      <c r="S497" s="47">
        <f t="shared" si="375"/>
        <v>143.87449999999998</v>
      </c>
      <c r="T497" s="47">
        <f t="shared" si="376"/>
        <v>143.87449999999998</v>
      </c>
      <c r="U497" s="47">
        <f t="shared" si="377"/>
        <v>143.87449999999998</v>
      </c>
      <c r="V497" s="47">
        <f t="shared" si="378"/>
        <v>143.87449999999998</v>
      </c>
      <c r="W497" s="47">
        <f t="shared" si="379"/>
        <v>143.87449999999998</v>
      </c>
      <c r="X497" s="47">
        <f t="shared" si="380"/>
        <v>143.87449999999998</v>
      </c>
      <c r="Y497" s="47">
        <f t="shared" si="381"/>
        <v>143.87449999999998</v>
      </c>
      <c r="Z497" s="47">
        <f t="shared" si="346"/>
        <v>1726.4939999999995</v>
      </c>
      <c r="AA497" s="47">
        <f t="shared" si="347"/>
        <v>3452.9839999999995</v>
      </c>
      <c r="AB497" s="47">
        <f t="shared" si="348"/>
        <v>1727.0160000000005</v>
      </c>
      <c r="AC497" s="67" t="s">
        <v>1634</v>
      </c>
      <c r="AD497" s="32" t="s">
        <v>2285</v>
      </c>
    </row>
    <row r="498" spans="2:32" ht="42">
      <c r="B498" s="79">
        <f t="shared" si="366"/>
        <v>492</v>
      </c>
      <c r="C498" s="55" t="s">
        <v>1630</v>
      </c>
      <c r="D498" s="63" t="s">
        <v>9</v>
      </c>
      <c r="E498" s="45" t="s">
        <v>1708</v>
      </c>
      <c r="F498" s="46">
        <v>5180</v>
      </c>
      <c r="G498" s="47">
        <v>0</v>
      </c>
      <c r="H498" s="47">
        <v>0</v>
      </c>
      <c r="I498" s="47">
        <v>0</v>
      </c>
      <c r="J498" s="47">
        <v>0</v>
      </c>
      <c r="K498" s="47">
        <v>0</v>
      </c>
      <c r="L498" s="47">
        <v>1726.49</v>
      </c>
      <c r="M498" s="47">
        <f t="shared" si="345"/>
        <v>1726.49</v>
      </c>
      <c r="N498" s="47">
        <f t="shared" si="370"/>
        <v>143.87449999999998</v>
      </c>
      <c r="O498" s="47">
        <f t="shared" si="371"/>
        <v>143.87449999999998</v>
      </c>
      <c r="P498" s="47">
        <f t="shared" si="372"/>
        <v>143.87449999999998</v>
      </c>
      <c r="Q498" s="47">
        <f t="shared" si="373"/>
        <v>143.87449999999998</v>
      </c>
      <c r="R498" s="47">
        <f t="shared" si="374"/>
        <v>143.87449999999998</v>
      </c>
      <c r="S498" s="47">
        <f t="shared" si="375"/>
        <v>143.87449999999998</v>
      </c>
      <c r="T498" s="47">
        <f t="shared" si="376"/>
        <v>143.87449999999998</v>
      </c>
      <c r="U498" s="47">
        <f t="shared" si="377"/>
        <v>143.87449999999998</v>
      </c>
      <c r="V498" s="47">
        <f t="shared" si="378"/>
        <v>143.87449999999998</v>
      </c>
      <c r="W498" s="47">
        <f t="shared" si="379"/>
        <v>143.87449999999998</v>
      </c>
      <c r="X498" s="47">
        <f t="shared" si="380"/>
        <v>143.87449999999998</v>
      </c>
      <c r="Y498" s="47">
        <f t="shared" si="381"/>
        <v>143.87449999999998</v>
      </c>
      <c r="Z498" s="47">
        <f t="shared" si="346"/>
        <v>1726.4939999999995</v>
      </c>
      <c r="AA498" s="47">
        <f t="shared" si="347"/>
        <v>3452.9839999999995</v>
      </c>
      <c r="AB498" s="47">
        <f t="shared" si="348"/>
        <v>1727.0160000000005</v>
      </c>
      <c r="AC498" s="67" t="s">
        <v>1635</v>
      </c>
      <c r="AD498" s="32" t="s">
        <v>2287</v>
      </c>
    </row>
    <row r="499" spans="2:32" ht="42">
      <c r="B499" s="79">
        <f t="shared" si="366"/>
        <v>493</v>
      </c>
      <c r="C499" s="55" t="s">
        <v>1631</v>
      </c>
      <c r="D499" s="63" t="s">
        <v>9</v>
      </c>
      <c r="E499" s="45" t="s">
        <v>1708</v>
      </c>
      <c r="F499" s="46">
        <v>5180</v>
      </c>
      <c r="G499" s="47">
        <v>0</v>
      </c>
      <c r="H499" s="47">
        <v>0</v>
      </c>
      <c r="I499" s="47">
        <v>0</v>
      </c>
      <c r="J499" s="47">
        <v>0</v>
      </c>
      <c r="K499" s="47">
        <v>0</v>
      </c>
      <c r="L499" s="47">
        <v>1726.49</v>
      </c>
      <c r="M499" s="47">
        <f t="shared" si="345"/>
        <v>1726.49</v>
      </c>
      <c r="N499" s="47">
        <f t="shared" si="370"/>
        <v>143.87449999999998</v>
      </c>
      <c r="O499" s="47">
        <f t="shared" si="371"/>
        <v>143.87449999999998</v>
      </c>
      <c r="P499" s="47">
        <f t="shared" si="372"/>
        <v>143.87449999999998</v>
      </c>
      <c r="Q499" s="47">
        <f t="shared" si="373"/>
        <v>143.87449999999998</v>
      </c>
      <c r="R499" s="47">
        <f t="shared" si="374"/>
        <v>143.87449999999998</v>
      </c>
      <c r="S499" s="47">
        <f t="shared" si="375"/>
        <v>143.87449999999998</v>
      </c>
      <c r="T499" s="47">
        <f t="shared" si="376"/>
        <v>143.87449999999998</v>
      </c>
      <c r="U499" s="47">
        <f t="shared" si="377"/>
        <v>143.87449999999998</v>
      </c>
      <c r="V499" s="47">
        <f t="shared" si="378"/>
        <v>143.87449999999998</v>
      </c>
      <c r="W499" s="47">
        <f t="shared" si="379"/>
        <v>143.87449999999998</v>
      </c>
      <c r="X499" s="47">
        <f t="shared" si="380"/>
        <v>143.87449999999998</v>
      </c>
      <c r="Y499" s="47">
        <f t="shared" si="381"/>
        <v>143.87449999999998</v>
      </c>
      <c r="Z499" s="47">
        <f t="shared" si="346"/>
        <v>1726.4939999999995</v>
      </c>
      <c r="AA499" s="47">
        <f t="shared" si="347"/>
        <v>3452.9839999999995</v>
      </c>
      <c r="AB499" s="47">
        <f t="shared" si="348"/>
        <v>1727.0160000000005</v>
      </c>
      <c r="AC499" s="67" t="s">
        <v>1636</v>
      </c>
      <c r="AD499" s="32" t="s">
        <v>2269</v>
      </c>
    </row>
    <row r="500" spans="2:32" ht="42">
      <c r="B500" s="79">
        <f t="shared" si="366"/>
        <v>494</v>
      </c>
      <c r="C500" s="55" t="s">
        <v>1868</v>
      </c>
      <c r="D500" s="63" t="s">
        <v>9</v>
      </c>
      <c r="E500" s="45" t="s">
        <v>1709</v>
      </c>
      <c r="F500" s="46">
        <v>5180</v>
      </c>
      <c r="G500" s="47">
        <v>0</v>
      </c>
      <c r="H500" s="47">
        <v>0</v>
      </c>
      <c r="I500" s="47">
        <v>0</v>
      </c>
      <c r="J500" s="47">
        <v>0</v>
      </c>
      <c r="K500" s="47">
        <v>0</v>
      </c>
      <c r="L500" s="47">
        <v>1726.49</v>
      </c>
      <c r="M500" s="47">
        <f t="shared" si="345"/>
        <v>1726.49</v>
      </c>
      <c r="N500" s="47">
        <f t="shared" si="370"/>
        <v>143.87449999999998</v>
      </c>
      <c r="O500" s="47">
        <f t="shared" si="371"/>
        <v>143.87449999999998</v>
      </c>
      <c r="P500" s="47">
        <f t="shared" si="372"/>
        <v>143.87449999999998</v>
      </c>
      <c r="Q500" s="47">
        <f t="shared" si="373"/>
        <v>143.87449999999998</v>
      </c>
      <c r="R500" s="47">
        <f t="shared" si="374"/>
        <v>143.87449999999998</v>
      </c>
      <c r="S500" s="47">
        <f t="shared" si="375"/>
        <v>143.87449999999998</v>
      </c>
      <c r="T500" s="47">
        <f t="shared" si="376"/>
        <v>143.87449999999998</v>
      </c>
      <c r="U500" s="47">
        <f t="shared" si="377"/>
        <v>143.87449999999998</v>
      </c>
      <c r="V500" s="47">
        <f t="shared" si="378"/>
        <v>143.87449999999998</v>
      </c>
      <c r="W500" s="47">
        <f t="shared" si="379"/>
        <v>143.87449999999998</v>
      </c>
      <c r="X500" s="47">
        <f t="shared" si="380"/>
        <v>143.87449999999998</v>
      </c>
      <c r="Y500" s="47">
        <f t="shared" si="381"/>
        <v>143.87449999999998</v>
      </c>
      <c r="Z500" s="47">
        <f t="shared" si="346"/>
        <v>1726.4939999999995</v>
      </c>
      <c r="AA500" s="47">
        <f t="shared" si="347"/>
        <v>3452.9839999999995</v>
      </c>
      <c r="AB500" s="47">
        <f t="shared" si="348"/>
        <v>1727.0160000000005</v>
      </c>
      <c r="AC500" s="67" t="s">
        <v>1637</v>
      </c>
      <c r="AD500" s="32" t="s">
        <v>2488</v>
      </c>
    </row>
    <row r="501" spans="2:32" ht="42">
      <c r="B501" s="79">
        <f t="shared" si="366"/>
        <v>495</v>
      </c>
      <c r="C501" s="55" t="s">
        <v>2651</v>
      </c>
      <c r="D501" s="35" t="s">
        <v>9</v>
      </c>
      <c r="E501" s="45" t="s">
        <v>1708</v>
      </c>
      <c r="F501" s="46">
        <v>5300</v>
      </c>
      <c r="G501" s="47">
        <f>SUM(F501)*33.33/100</f>
        <v>1766.49</v>
      </c>
      <c r="H501" s="47">
        <f>SUM(F501)*33.33/100</f>
        <v>1766.49</v>
      </c>
      <c r="I501" s="47">
        <f>SUM(F501)*33.34/100</f>
        <v>1767.0200000000002</v>
      </c>
      <c r="J501" s="47">
        <v>0</v>
      </c>
      <c r="K501" s="47">
        <v>0</v>
      </c>
      <c r="L501" s="47">
        <v>0</v>
      </c>
      <c r="M501" s="47">
        <f t="shared" si="345"/>
        <v>5300</v>
      </c>
      <c r="N501" s="47">
        <v>0</v>
      </c>
      <c r="O501" s="47">
        <v>0</v>
      </c>
      <c r="P501" s="47">
        <v>0</v>
      </c>
      <c r="Q501" s="47">
        <v>0</v>
      </c>
      <c r="R501" s="47">
        <v>0</v>
      </c>
      <c r="S501" s="47">
        <v>0</v>
      </c>
      <c r="T501" s="47">
        <v>0</v>
      </c>
      <c r="U501" s="47">
        <v>0</v>
      </c>
      <c r="V501" s="47">
        <v>0</v>
      </c>
      <c r="W501" s="47">
        <v>0</v>
      </c>
      <c r="X501" s="47">
        <v>0</v>
      </c>
      <c r="Y501" s="47">
        <v>0</v>
      </c>
      <c r="Z501" s="47">
        <f t="shared" si="346"/>
        <v>0</v>
      </c>
      <c r="AA501" s="47">
        <f t="shared" si="347"/>
        <v>5300</v>
      </c>
      <c r="AB501" s="47">
        <f t="shared" si="348"/>
        <v>0</v>
      </c>
      <c r="AC501" s="32" t="s">
        <v>938</v>
      </c>
      <c r="AD501" s="32" t="s">
        <v>2269</v>
      </c>
    </row>
    <row r="502" spans="2:32" ht="44">
      <c r="B502" s="79">
        <f t="shared" si="366"/>
        <v>496</v>
      </c>
      <c r="C502" s="55" t="s">
        <v>2843</v>
      </c>
      <c r="D502" s="35" t="s">
        <v>9</v>
      </c>
      <c r="E502" s="45" t="s">
        <v>1706</v>
      </c>
      <c r="F502" s="46">
        <v>9622.2000000000007</v>
      </c>
      <c r="G502" s="47">
        <v>0</v>
      </c>
      <c r="H502" s="47">
        <v>0</v>
      </c>
      <c r="I502" s="47">
        <v>0</v>
      </c>
      <c r="J502" s="47">
        <v>0</v>
      </c>
      <c r="K502" s="47">
        <v>0</v>
      </c>
      <c r="L502" s="47">
        <v>3207.08</v>
      </c>
      <c r="M502" s="47">
        <f t="shared" si="345"/>
        <v>3207.08</v>
      </c>
      <c r="N502" s="47">
        <f t="shared" ref="N502:N504" si="382">SUM(F502*33.33%)/12</f>
        <v>267.25660499999998</v>
      </c>
      <c r="O502" s="47">
        <f t="shared" ref="O502:O504" si="383">SUM(F502*33.33%)/12</f>
        <v>267.25660499999998</v>
      </c>
      <c r="P502" s="47">
        <f t="shared" ref="P502:P504" si="384">SUM(F502*33.33%)/12</f>
        <v>267.25660499999998</v>
      </c>
      <c r="Q502" s="47">
        <f t="shared" ref="Q502:Q504" si="385">SUM(F502*33.33%)/12</f>
        <v>267.25660499999998</v>
      </c>
      <c r="R502" s="47">
        <f t="shared" ref="R502:R504" si="386">SUM(F502*33.33%)/12</f>
        <v>267.25660499999998</v>
      </c>
      <c r="S502" s="47">
        <f t="shared" ref="S502:S504" si="387">SUM(F502*33.33%)/12</f>
        <v>267.25660499999998</v>
      </c>
      <c r="T502" s="47">
        <f t="shared" ref="T502:T504" si="388">SUM(F502*33.33%)/12</f>
        <v>267.25660499999998</v>
      </c>
      <c r="U502" s="47">
        <f>SUM(F502*33.33%)/12</f>
        <v>267.25660499999998</v>
      </c>
      <c r="V502" s="47">
        <f>SUM(F502*33.33%)/12</f>
        <v>267.25660499999998</v>
      </c>
      <c r="W502" s="47">
        <f>SUM(F502*33.33%)/12</f>
        <v>267.25660499999998</v>
      </c>
      <c r="X502" s="47">
        <f>SUM(F502*33.33%)/12</f>
        <v>267.25660499999998</v>
      </c>
      <c r="Y502" s="47">
        <f>SUM(F502*33.33%)/12</f>
        <v>267.25660499999998</v>
      </c>
      <c r="Z502" s="47">
        <f t="shared" si="346"/>
        <v>3207.07926</v>
      </c>
      <c r="AA502" s="47">
        <f t="shared" si="347"/>
        <v>6414.1592600000004</v>
      </c>
      <c r="AB502" s="47">
        <f t="shared" si="348"/>
        <v>3208.0407400000004</v>
      </c>
      <c r="AC502" s="32" t="s">
        <v>1717</v>
      </c>
      <c r="AD502" s="32" t="s">
        <v>2286</v>
      </c>
    </row>
    <row r="503" spans="2:32" ht="42">
      <c r="B503" s="79">
        <f t="shared" si="366"/>
        <v>497</v>
      </c>
      <c r="C503" s="55" t="s">
        <v>2250</v>
      </c>
      <c r="D503" s="35" t="s">
        <v>9</v>
      </c>
      <c r="E503" s="45" t="s">
        <v>1708</v>
      </c>
      <c r="F503" s="46">
        <v>21228</v>
      </c>
      <c r="G503" s="47">
        <v>0</v>
      </c>
      <c r="H503" s="47">
        <v>0</v>
      </c>
      <c r="I503" s="47">
        <v>0</v>
      </c>
      <c r="J503" s="47">
        <v>0</v>
      </c>
      <c r="K503" s="47">
        <v>0</v>
      </c>
      <c r="L503" s="47">
        <v>7075.29</v>
      </c>
      <c r="M503" s="47">
        <f t="shared" si="345"/>
        <v>7075.29</v>
      </c>
      <c r="N503" s="47">
        <f t="shared" si="382"/>
        <v>589.60769999999991</v>
      </c>
      <c r="O503" s="47">
        <f t="shared" si="383"/>
        <v>589.60769999999991</v>
      </c>
      <c r="P503" s="47">
        <f t="shared" si="384"/>
        <v>589.60769999999991</v>
      </c>
      <c r="Q503" s="47">
        <f t="shared" si="385"/>
        <v>589.60769999999991</v>
      </c>
      <c r="R503" s="47">
        <f t="shared" si="386"/>
        <v>589.60769999999991</v>
      </c>
      <c r="S503" s="47">
        <f t="shared" si="387"/>
        <v>589.60769999999991</v>
      </c>
      <c r="T503" s="47">
        <f t="shared" si="388"/>
        <v>589.60769999999991</v>
      </c>
      <c r="U503" s="47">
        <f>SUM(F503*33.33%)/12</f>
        <v>589.60769999999991</v>
      </c>
      <c r="V503" s="47">
        <f>SUM(F503*33.33%)/12</f>
        <v>589.60769999999991</v>
      </c>
      <c r="W503" s="47">
        <f>SUM(F503*33.33%)/12</f>
        <v>589.60769999999991</v>
      </c>
      <c r="X503" s="47">
        <f>SUM(F503*33.33%)/12</f>
        <v>589.60769999999991</v>
      </c>
      <c r="Y503" s="47">
        <f>SUM(F503*33.33%)/12</f>
        <v>589.60769999999991</v>
      </c>
      <c r="Z503" s="47">
        <f t="shared" si="346"/>
        <v>7075.2923999999975</v>
      </c>
      <c r="AA503" s="47">
        <f t="shared" si="347"/>
        <v>14150.582399999998</v>
      </c>
      <c r="AB503" s="47">
        <f t="shared" si="348"/>
        <v>7077.4176000000025</v>
      </c>
      <c r="AC503" s="32" t="s">
        <v>2184</v>
      </c>
      <c r="AD503" s="32" t="s">
        <v>2269</v>
      </c>
    </row>
    <row r="504" spans="2:32" ht="28">
      <c r="B504" s="79">
        <f t="shared" si="366"/>
        <v>498</v>
      </c>
      <c r="C504" s="55" t="s">
        <v>2538</v>
      </c>
      <c r="D504" s="35" t="s">
        <v>9</v>
      </c>
      <c r="E504" s="45" t="s">
        <v>1708</v>
      </c>
      <c r="F504" s="46">
        <v>10510.97</v>
      </c>
      <c r="G504" s="47">
        <v>0</v>
      </c>
      <c r="H504" s="47">
        <v>0</v>
      </c>
      <c r="I504" s="47">
        <v>0</v>
      </c>
      <c r="J504" s="47">
        <v>0</v>
      </c>
      <c r="K504" s="47">
        <v>0</v>
      </c>
      <c r="L504" s="66">
        <v>0</v>
      </c>
      <c r="M504" s="47">
        <f>SUM(G504:L504)</f>
        <v>0</v>
      </c>
      <c r="N504" s="47">
        <f t="shared" si="382"/>
        <v>291.94219174999995</v>
      </c>
      <c r="O504" s="47">
        <f t="shared" si="383"/>
        <v>291.94219174999995</v>
      </c>
      <c r="P504" s="47">
        <f t="shared" si="384"/>
        <v>291.94219174999995</v>
      </c>
      <c r="Q504" s="47">
        <f t="shared" si="385"/>
        <v>291.94219174999995</v>
      </c>
      <c r="R504" s="47">
        <f t="shared" si="386"/>
        <v>291.94219174999995</v>
      </c>
      <c r="S504" s="47">
        <f t="shared" si="387"/>
        <v>291.94219174999995</v>
      </c>
      <c r="T504" s="47">
        <f t="shared" si="388"/>
        <v>291.94219174999995</v>
      </c>
      <c r="U504" s="47">
        <f>SUM(F504*33.33%)/12</f>
        <v>291.94219174999995</v>
      </c>
      <c r="V504" s="47">
        <f>SUM(F504*33.33%)/12</f>
        <v>291.94219174999995</v>
      </c>
      <c r="W504" s="47">
        <f>SUM(F504*33.33%)/12</f>
        <v>291.94219174999995</v>
      </c>
      <c r="X504" s="47">
        <f>SUM(F504*33.33%)/12</f>
        <v>291.94219174999995</v>
      </c>
      <c r="Y504" s="47">
        <f>SUM(F504*33.33%)/12</f>
        <v>291.94219174999995</v>
      </c>
      <c r="Z504" s="47">
        <f>SUM(N504:Y504)</f>
        <v>3503.3063009999992</v>
      </c>
      <c r="AA504" s="47">
        <f>SUM(M504+Z504)</f>
        <v>3503.3063009999992</v>
      </c>
      <c r="AB504" s="47">
        <f>SUM(F504-AA504)</f>
        <v>7007.6636990000006</v>
      </c>
      <c r="AC504" s="32" t="s">
        <v>2458</v>
      </c>
      <c r="AD504" s="32" t="s">
        <v>2277</v>
      </c>
      <c r="AE504" s="29" t="s">
        <v>1719</v>
      </c>
      <c r="AF504" s="29" t="s">
        <v>1719</v>
      </c>
    </row>
    <row r="505" spans="2:32" ht="70">
      <c r="B505" s="79">
        <f t="shared" si="366"/>
        <v>499</v>
      </c>
      <c r="C505" s="55" t="s">
        <v>2844</v>
      </c>
      <c r="D505" s="35" t="s">
        <v>9</v>
      </c>
      <c r="E505" s="45" t="s">
        <v>1706</v>
      </c>
      <c r="F505" s="46">
        <v>22747.599999999999</v>
      </c>
      <c r="G505" s="47">
        <v>0</v>
      </c>
      <c r="H505" s="47">
        <v>0</v>
      </c>
      <c r="I505" s="47">
        <v>0</v>
      </c>
      <c r="J505" s="47">
        <v>0</v>
      </c>
      <c r="K505" s="47">
        <v>0</v>
      </c>
      <c r="L505" s="47">
        <v>0</v>
      </c>
      <c r="M505" s="47">
        <f>SUM(G505:L505)</f>
        <v>0</v>
      </c>
      <c r="N505" s="47">
        <v>0</v>
      </c>
      <c r="O505" s="47">
        <v>0</v>
      </c>
      <c r="P505" s="47">
        <v>0</v>
      </c>
      <c r="Q505" s="47">
        <v>0</v>
      </c>
      <c r="R505" s="47">
        <v>0</v>
      </c>
      <c r="S505" s="47">
        <v>0</v>
      </c>
      <c r="T505" s="47">
        <v>0</v>
      </c>
      <c r="U505" s="47">
        <v>0</v>
      </c>
      <c r="V505" s="47">
        <v>0</v>
      </c>
      <c r="W505" s="47">
        <f>SUM(F505*33.33%)/12</f>
        <v>631.81458999999995</v>
      </c>
      <c r="X505" s="47">
        <f>SUM(F505*33.33%)/12</f>
        <v>631.81458999999995</v>
      </c>
      <c r="Y505" s="47">
        <f>SUM(F505*33.33%)/12</f>
        <v>631.81458999999995</v>
      </c>
      <c r="Z505" s="47">
        <f>SUM(N505:Y505)</f>
        <v>1895.4437699999999</v>
      </c>
      <c r="AA505" s="47">
        <f>SUM(M505+Z505)</f>
        <v>1895.4437699999999</v>
      </c>
      <c r="AB505" s="47">
        <f>SUM(F505-AA505)</f>
        <v>20852.156230000001</v>
      </c>
      <c r="AC505" s="32" t="s">
        <v>2757</v>
      </c>
      <c r="AD505" s="32" t="s">
        <v>2285</v>
      </c>
    </row>
    <row r="506" spans="2:32" ht="42">
      <c r="B506" s="79">
        <f t="shared" si="366"/>
        <v>500</v>
      </c>
      <c r="C506" s="55" t="s">
        <v>402</v>
      </c>
      <c r="D506" s="35" t="s">
        <v>403</v>
      </c>
      <c r="E506" s="45" t="s">
        <v>1705</v>
      </c>
      <c r="F506" s="46">
        <v>500</v>
      </c>
      <c r="G506" s="47">
        <f t="shared" ref="G506:G547" si="389">SUM(F506)*10/100</f>
        <v>50</v>
      </c>
      <c r="H506" s="47">
        <f t="shared" ref="H506:H562" si="390">SUM(F506)*10/100</f>
        <v>50</v>
      </c>
      <c r="I506" s="47">
        <f t="shared" ref="I506:I538" si="391">SUM(F506)*10/100</f>
        <v>50</v>
      </c>
      <c r="J506" s="47">
        <f t="shared" ref="J506:J538" si="392">SUM(F506)*10/100</f>
        <v>50</v>
      </c>
      <c r="K506" s="47">
        <f t="shared" ref="K506:K538" si="393">SUM(F506)*10/100</f>
        <v>50</v>
      </c>
      <c r="L506" s="47">
        <v>49.999999999999993</v>
      </c>
      <c r="M506" s="47">
        <f t="shared" si="345"/>
        <v>300</v>
      </c>
      <c r="N506" s="47">
        <f t="shared" si="355"/>
        <v>4.166666666666667</v>
      </c>
      <c r="O506" s="47">
        <f>SUM(F506*10%)/12</f>
        <v>4.166666666666667</v>
      </c>
      <c r="P506" s="47">
        <f>SUM(F506*10%)/12</f>
        <v>4.166666666666667</v>
      </c>
      <c r="Q506" s="47">
        <f>SUM(F506*10%)/12</f>
        <v>4.166666666666667</v>
      </c>
      <c r="R506" s="47">
        <f>SUM(F506*10%)/12</f>
        <v>4.166666666666667</v>
      </c>
      <c r="S506" s="47">
        <f>SUM(F506*10%)/12</f>
        <v>4.166666666666667</v>
      </c>
      <c r="T506" s="47">
        <f>SUM(F506*10%)/12</f>
        <v>4.166666666666667</v>
      </c>
      <c r="U506" s="47">
        <f>SUM(F506*10%)/12</f>
        <v>4.166666666666667</v>
      </c>
      <c r="V506" s="47">
        <f>SUM(F506*10%)/12</f>
        <v>4.166666666666667</v>
      </c>
      <c r="W506" s="47">
        <f>SUM(F506*10%)/12</f>
        <v>4.166666666666667</v>
      </c>
      <c r="X506" s="47">
        <f>SUM(F506*10%)/12</f>
        <v>4.166666666666667</v>
      </c>
      <c r="Y506" s="47">
        <f>SUM(F506*10%)/12</f>
        <v>4.166666666666667</v>
      </c>
      <c r="Z506" s="47">
        <f t="shared" si="346"/>
        <v>49.999999999999993</v>
      </c>
      <c r="AA506" s="47">
        <f t="shared" si="347"/>
        <v>350</v>
      </c>
      <c r="AB506" s="47">
        <f t="shared" si="348"/>
        <v>150</v>
      </c>
      <c r="AC506" s="32" t="s">
        <v>939</v>
      </c>
      <c r="AD506" s="32" t="s">
        <v>2270</v>
      </c>
    </row>
    <row r="507" spans="2:32" ht="42">
      <c r="B507" s="79">
        <f t="shared" si="366"/>
        <v>501</v>
      </c>
      <c r="C507" s="55" t="s">
        <v>2504</v>
      </c>
      <c r="D507" s="35" t="s">
        <v>403</v>
      </c>
      <c r="E507" s="45" t="s">
        <v>1705</v>
      </c>
      <c r="F507" s="46">
        <v>2161.08</v>
      </c>
      <c r="G507" s="47">
        <v>0</v>
      </c>
      <c r="H507" s="47">
        <v>0</v>
      </c>
      <c r="I507" s="47">
        <v>0</v>
      </c>
      <c r="J507" s="47">
        <v>0</v>
      </c>
      <c r="K507" s="47">
        <v>0</v>
      </c>
      <c r="L507" s="47">
        <v>216.10800000000006</v>
      </c>
      <c r="M507" s="47">
        <f t="shared" si="345"/>
        <v>216.10800000000006</v>
      </c>
      <c r="N507" s="47">
        <f>SUM(F507*10%)/12</f>
        <v>18.009</v>
      </c>
      <c r="O507" s="47">
        <f>SUM(F507*10%)/12</f>
        <v>18.009</v>
      </c>
      <c r="P507" s="47">
        <f>SUM(F507*10%)/12</f>
        <v>18.009</v>
      </c>
      <c r="Q507" s="47">
        <f>SUM(F507*10%)/12</f>
        <v>18.009</v>
      </c>
      <c r="R507" s="47">
        <f>SUM(F507*10%)/12</f>
        <v>18.009</v>
      </c>
      <c r="S507" s="47">
        <f>SUM(F507*10%)/12</f>
        <v>18.009</v>
      </c>
      <c r="T507" s="47">
        <f>SUM(F507*10%)/12</f>
        <v>18.009</v>
      </c>
      <c r="U507" s="47">
        <f>SUM(F507*10%)/12</f>
        <v>18.009</v>
      </c>
      <c r="V507" s="47">
        <f>SUM(F507*10%)/12</f>
        <v>18.009</v>
      </c>
      <c r="W507" s="47">
        <f>SUM(F507*10%)/12</f>
        <v>18.009</v>
      </c>
      <c r="X507" s="47">
        <f>SUM(F507*10%)/12</f>
        <v>18.009</v>
      </c>
      <c r="Y507" s="47">
        <f>SUM(F507*10%)/12</f>
        <v>18.009</v>
      </c>
      <c r="Z507" s="47">
        <f t="shared" si="346"/>
        <v>216.10800000000006</v>
      </c>
      <c r="AA507" s="47">
        <f t="shared" si="347"/>
        <v>432.21600000000012</v>
      </c>
      <c r="AB507" s="47">
        <f t="shared" si="348"/>
        <v>1728.8639999999998</v>
      </c>
      <c r="AC507" s="32" t="s">
        <v>2164</v>
      </c>
      <c r="AD507" s="32" t="s">
        <v>2268</v>
      </c>
    </row>
    <row r="508" spans="2:32" ht="70">
      <c r="B508" s="79">
        <f t="shared" si="366"/>
        <v>502</v>
      </c>
      <c r="C508" s="55" t="s">
        <v>2402</v>
      </c>
      <c r="D508" s="63" t="s">
        <v>403</v>
      </c>
      <c r="E508" s="55" t="s">
        <v>1705</v>
      </c>
      <c r="F508" s="47">
        <v>8004</v>
      </c>
      <c r="G508" s="47">
        <v>0</v>
      </c>
      <c r="H508" s="47">
        <v>0</v>
      </c>
      <c r="I508" s="47">
        <v>0</v>
      </c>
      <c r="J508" s="47">
        <v>0</v>
      </c>
      <c r="K508" s="47">
        <v>0</v>
      </c>
      <c r="L508" s="47">
        <v>666.93329999999992</v>
      </c>
      <c r="M508" s="47">
        <f t="shared" si="345"/>
        <v>666.93329999999992</v>
      </c>
      <c r="N508" s="47">
        <f>SUM(F508*33.33%)/12</f>
        <v>222.31109999999998</v>
      </c>
      <c r="O508" s="47">
        <f>SUM(F508*33.33%)/12</f>
        <v>222.31109999999998</v>
      </c>
      <c r="P508" s="47">
        <f>SUM(F508*33.33%)/12</f>
        <v>222.31109999999998</v>
      </c>
      <c r="Q508" s="47">
        <f>SUM(F508*33.33%)/12</f>
        <v>222.31109999999998</v>
      </c>
      <c r="R508" s="47">
        <f>SUM(F508*33.33%)/12</f>
        <v>222.31109999999998</v>
      </c>
      <c r="S508" s="47">
        <f>SUM(F508*33.33%)/12</f>
        <v>222.31109999999998</v>
      </c>
      <c r="T508" s="47">
        <f>SUM(F508*33.33%)/12</f>
        <v>222.31109999999998</v>
      </c>
      <c r="U508" s="47">
        <f>SUM(F508*33.33%)/12</f>
        <v>222.31109999999998</v>
      </c>
      <c r="V508" s="47">
        <f>SUM(F508*33.33%)/12</f>
        <v>222.31109999999998</v>
      </c>
      <c r="W508" s="47">
        <f>SUM(F508*33.33%)/12</f>
        <v>222.31109999999998</v>
      </c>
      <c r="X508" s="47">
        <f>SUM(F508*33.33%)/12</f>
        <v>222.31109999999998</v>
      </c>
      <c r="Y508" s="47">
        <f>SUM(F508*33.33%)/12</f>
        <v>222.31109999999998</v>
      </c>
      <c r="Z508" s="47">
        <f t="shared" si="346"/>
        <v>2667.7331999999992</v>
      </c>
      <c r="AA508" s="47">
        <f t="shared" si="347"/>
        <v>3334.6664999999994</v>
      </c>
      <c r="AB508" s="47">
        <f t="shared" si="348"/>
        <v>4669.3335000000006</v>
      </c>
      <c r="AC508" s="32" t="s">
        <v>2403</v>
      </c>
      <c r="AD508" s="32" t="s">
        <v>2268</v>
      </c>
    </row>
    <row r="509" spans="2:32" ht="28">
      <c r="B509" s="79">
        <f t="shared" si="366"/>
        <v>503</v>
      </c>
      <c r="C509" s="55" t="s">
        <v>2551</v>
      </c>
      <c r="D509" s="35" t="s">
        <v>2474</v>
      </c>
      <c r="E509" s="45" t="s">
        <v>1705</v>
      </c>
      <c r="F509" s="46">
        <v>11600</v>
      </c>
      <c r="G509" s="47">
        <v>0</v>
      </c>
      <c r="H509" s="47">
        <v>0</v>
      </c>
      <c r="I509" s="47">
        <v>0</v>
      </c>
      <c r="J509" s="47">
        <v>0</v>
      </c>
      <c r="K509" s="47">
        <v>0</v>
      </c>
      <c r="L509" s="66">
        <v>0</v>
      </c>
      <c r="M509" s="47">
        <f>SUM(G509:L509)</f>
        <v>0</v>
      </c>
      <c r="N509" s="47">
        <f>SUM(F509*33.33%)/12</f>
        <v>322.19</v>
      </c>
      <c r="O509" s="47">
        <f>SUM(F509*33.33%)/12</f>
        <v>322.19</v>
      </c>
      <c r="P509" s="47">
        <f>SUM(F509*33.33%)/12</f>
        <v>322.19</v>
      </c>
      <c r="Q509" s="47">
        <f>SUM(F509*33.33%)/12</f>
        <v>322.19</v>
      </c>
      <c r="R509" s="47">
        <f>SUM(F509*33.33%)/12</f>
        <v>322.19</v>
      </c>
      <c r="S509" s="47">
        <f>SUM(F509*33.33%)/12</f>
        <v>322.19</v>
      </c>
      <c r="T509" s="47">
        <f>SUM(F509*33.33%)/12</f>
        <v>322.19</v>
      </c>
      <c r="U509" s="47">
        <f>SUM(F509*33.33%)/12</f>
        <v>322.19</v>
      </c>
      <c r="V509" s="47">
        <f>SUM(F509*33.33%)/12</f>
        <v>322.19</v>
      </c>
      <c r="W509" s="47">
        <f>SUM(F509*33.33%)/12</f>
        <v>322.19</v>
      </c>
      <c r="X509" s="47">
        <f>SUM(F509*33.33%)/12</f>
        <v>322.19</v>
      </c>
      <c r="Y509" s="47">
        <f>SUM(F509*33.33%)/12</f>
        <v>322.19</v>
      </c>
      <c r="Z509" s="47">
        <f>SUM(N509:Y509)</f>
        <v>3866.28</v>
      </c>
      <c r="AA509" s="47">
        <f>SUM(M509+Z509)</f>
        <v>3866.28</v>
      </c>
      <c r="AB509" s="47">
        <f>SUM(F509-AA509)</f>
        <v>7733.7199999999993</v>
      </c>
      <c r="AC509" s="32" t="s">
        <v>2475</v>
      </c>
      <c r="AD509" s="32" t="s">
        <v>2268</v>
      </c>
      <c r="AE509" s="30"/>
      <c r="AF509" s="30"/>
    </row>
    <row r="510" spans="2:32" ht="28">
      <c r="B510" s="79">
        <f t="shared" si="366"/>
        <v>504</v>
      </c>
      <c r="C510" s="55" t="s">
        <v>2552</v>
      </c>
      <c r="D510" s="35" t="s">
        <v>2474</v>
      </c>
      <c r="E510" s="45" t="s">
        <v>1705</v>
      </c>
      <c r="F510" s="46">
        <v>40086.120000000003</v>
      </c>
      <c r="G510" s="47">
        <v>0</v>
      </c>
      <c r="H510" s="47">
        <v>0</v>
      </c>
      <c r="I510" s="47">
        <v>0</v>
      </c>
      <c r="J510" s="47">
        <v>0</v>
      </c>
      <c r="K510" s="47">
        <v>0</v>
      </c>
      <c r="L510" s="66">
        <v>0</v>
      </c>
      <c r="M510" s="47">
        <f>SUM(G510:L510)</f>
        <v>0</v>
      </c>
      <c r="N510" s="47">
        <f>SUM(F510*33.33%)/12</f>
        <v>1113.391983</v>
      </c>
      <c r="O510" s="47">
        <f>SUM(F510*33.33%)/12</f>
        <v>1113.391983</v>
      </c>
      <c r="P510" s="47">
        <f>SUM(F510*33.33%)/12</f>
        <v>1113.391983</v>
      </c>
      <c r="Q510" s="47">
        <f>SUM(F510*33.33%)/12</f>
        <v>1113.391983</v>
      </c>
      <c r="R510" s="47">
        <f>SUM(F510*33.33%)/12</f>
        <v>1113.391983</v>
      </c>
      <c r="S510" s="47">
        <f>SUM(F510*33.33%)/12</f>
        <v>1113.391983</v>
      </c>
      <c r="T510" s="47">
        <f>SUM(F510*33.33%)/12</f>
        <v>1113.391983</v>
      </c>
      <c r="U510" s="47">
        <f>SUM(F510*33.33%)/12</f>
        <v>1113.391983</v>
      </c>
      <c r="V510" s="47">
        <f>SUM(F510*33.33%)/12</f>
        <v>1113.391983</v>
      </c>
      <c r="W510" s="47">
        <f>SUM(F510*33.33%)/12</f>
        <v>1113.391983</v>
      </c>
      <c r="X510" s="47">
        <f>SUM(F510*33.33%)/12</f>
        <v>1113.391983</v>
      </c>
      <c r="Y510" s="47">
        <f>SUM(F510*33.33%)/12</f>
        <v>1113.391983</v>
      </c>
      <c r="Z510" s="47">
        <f>SUM(N510:Y510)</f>
        <v>13360.703795999996</v>
      </c>
      <c r="AA510" s="47">
        <f>SUM(M510+Z510)</f>
        <v>13360.703795999996</v>
      </c>
      <c r="AB510" s="47">
        <f>SUM(F510-AA510)</f>
        <v>26725.416204000008</v>
      </c>
      <c r="AC510" s="32" t="s">
        <v>2478</v>
      </c>
      <c r="AD510" s="32" t="s">
        <v>2268</v>
      </c>
      <c r="AE510" s="30"/>
      <c r="AF510" s="30"/>
    </row>
    <row r="511" spans="2:32" ht="28">
      <c r="B511" s="79">
        <f t="shared" si="366"/>
        <v>505</v>
      </c>
      <c r="C511" s="55" t="s">
        <v>2553</v>
      </c>
      <c r="D511" s="35" t="s">
        <v>2474</v>
      </c>
      <c r="E511" s="45" t="s">
        <v>1705</v>
      </c>
      <c r="F511" s="46">
        <v>58580</v>
      </c>
      <c r="G511" s="47">
        <v>0</v>
      </c>
      <c r="H511" s="47">
        <v>0</v>
      </c>
      <c r="I511" s="47">
        <v>0</v>
      </c>
      <c r="J511" s="47">
        <v>0</v>
      </c>
      <c r="K511" s="47">
        <v>0</v>
      </c>
      <c r="L511" s="66">
        <v>0</v>
      </c>
      <c r="M511" s="47">
        <f>SUM(G511:L511)</f>
        <v>0</v>
      </c>
      <c r="N511" s="47">
        <f>SUM(F511*33.33%)/12</f>
        <v>1627.0595000000001</v>
      </c>
      <c r="O511" s="47">
        <f>SUM(F511*33.33%)/12</f>
        <v>1627.0595000000001</v>
      </c>
      <c r="P511" s="47">
        <f>SUM(F511*33.33%)/12</f>
        <v>1627.0595000000001</v>
      </c>
      <c r="Q511" s="47">
        <f>SUM(F511*33.33%)/12</f>
        <v>1627.0595000000001</v>
      </c>
      <c r="R511" s="47">
        <f>SUM(F511*33.33%)/12</f>
        <v>1627.0595000000001</v>
      </c>
      <c r="S511" s="47">
        <f>SUM(F511*33.33%)/12</f>
        <v>1627.0595000000001</v>
      </c>
      <c r="T511" s="47">
        <f>SUM(F511*33.33%)/12</f>
        <v>1627.0595000000001</v>
      </c>
      <c r="U511" s="47">
        <f>SUM(F511*33.33%)/12</f>
        <v>1627.0595000000001</v>
      </c>
      <c r="V511" s="47">
        <f>SUM(F511*33.33%)/12</f>
        <v>1627.0595000000001</v>
      </c>
      <c r="W511" s="47">
        <f>SUM(F511*33.33%)/12</f>
        <v>1627.0595000000001</v>
      </c>
      <c r="X511" s="47">
        <f>SUM(F511*33.33%)/12</f>
        <v>1627.0595000000001</v>
      </c>
      <c r="Y511" s="47">
        <f>SUM(F511*33.33%)/12</f>
        <v>1627.0595000000001</v>
      </c>
      <c r="Z511" s="47">
        <f>SUM(N511:Y511)</f>
        <v>19524.713999999996</v>
      </c>
      <c r="AA511" s="47">
        <f>SUM(M511+Z511)</f>
        <v>19524.713999999996</v>
      </c>
      <c r="AB511" s="47">
        <f>SUM(F511-AA511)</f>
        <v>39055.286000000007</v>
      </c>
      <c r="AC511" s="32" t="s">
        <v>2479</v>
      </c>
      <c r="AD511" s="32" t="s">
        <v>2268</v>
      </c>
      <c r="AE511" s="30"/>
      <c r="AF511" s="30"/>
    </row>
    <row r="512" spans="2:32" ht="56">
      <c r="B512" s="79">
        <f t="shared" si="366"/>
        <v>506</v>
      </c>
      <c r="C512" s="55" t="s">
        <v>442</v>
      </c>
      <c r="D512" s="35" t="s">
        <v>19</v>
      </c>
      <c r="E512" s="45" t="s">
        <v>1705</v>
      </c>
      <c r="F512" s="46">
        <v>1200</v>
      </c>
      <c r="G512" s="47">
        <f t="shared" si="389"/>
        <v>120</v>
      </c>
      <c r="H512" s="47">
        <f t="shared" si="390"/>
        <v>120</v>
      </c>
      <c r="I512" s="47">
        <f t="shared" si="391"/>
        <v>120</v>
      </c>
      <c r="J512" s="47">
        <f t="shared" si="392"/>
        <v>120</v>
      </c>
      <c r="K512" s="47">
        <f t="shared" si="393"/>
        <v>120</v>
      </c>
      <c r="L512" s="47">
        <v>120</v>
      </c>
      <c r="M512" s="47">
        <f t="shared" si="345"/>
        <v>720</v>
      </c>
      <c r="N512" s="47">
        <f t="shared" si="355"/>
        <v>10</v>
      </c>
      <c r="O512" s="47">
        <f t="shared" ref="O512:O542" si="394">SUM(F512*10%)/12</f>
        <v>10</v>
      </c>
      <c r="P512" s="47">
        <f t="shared" ref="P512:P542" si="395">SUM(F512*10%)/12</f>
        <v>10</v>
      </c>
      <c r="Q512" s="47">
        <f t="shared" ref="Q512:Q542" si="396">SUM(F512*10%)/12</f>
        <v>10</v>
      </c>
      <c r="R512" s="47">
        <f t="shared" ref="R512:R542" si="397">SUM(F512*10%)/12</f>
        <v>10</v>
      </c>
      <c r="S512" s="47">
        <f t="shared" ref="S512:S542" si="398">SUM(F512*10%)/12</f>
        <v>10</v>
      </c>
      <c r="T512" s="47">
        <f t="shared" ref="T512:T542" si="399">SUM(F512*10%)/12</f>
        <v>10</v>
      </c>
      <c r="U512" s="47">
        <f t="shared" ref="U512:U542" si="400">SUM(F512*10%)/12</f>
        <v>10</v>
      </c>
      <c r="V512" s="47">
        <f t="shared" ref="V512:V542" si="401">SUM(F512*10%)/12</f>
        <v>10</v>
      </c>
      <c r="W512" s="47">
        <f t="shared" ref="W512:W542" si="402">SUM(F512*10%)/12</f>
        <v>10</v>
      </c>
      <c r="X512" s="47">
        <f t="shared" ref="X512:X542" si="403">SUM(F512*10%)/12</f>
        <v>10</v>
      </c>
      <c r="Y512" s="47">
        <f t="shared" ref="Y512:Y543" si="404">SUM(F512*10%)/12</f>
        <v>10</v>
      </c>
      <c r="Z512" s="47">
        <f t="shared" ref="Z512:Z571" si="405">SUM(N512:Y512)</f>
        <v>120</v>
      </c>
      <c r="AA512" s="47">
        <f t="shared" ref="AA512:AA571" si="406">SUM(M512+Z512)</f>
        <v>840</v>
      </c>
      <c r="AB512" s="47">
        <f t="shared" ref="AB512:AB571" si="407">SUM(F512-AA512)</f>
        <v>360</v>
      </c>
      <c r="AC512" s="32" t="s">
        <v>940</v>
      </c>
      <c r="AD512" s="32" t="s">
        <v>2270</v>
      </c>
    </row>
    <row r="513" spans="2:30" ht="56">
      <c r="B513" s="79">
        <f t="shared" si="366"/>
        <v>507</v>
      </c>
      <c r="C513" s="55" t="s">
        <v>1869</v>
      </c>
      <c r="D513" s="35" t="s">
        <v>19</v>
      </c>
      <c r="E513" s="45" t="s">
        <v>1709</v>
      </c>
      <c r="F513" s="46">
        <v>1900</v>
      </c>
      <c r="G513" s="47">
        <f t="shared" si="389"/>
        <v>190</v>
      </c>
      <c r="H513" s="47">
        <f t="shared" si="390"/>
        <v>190</v>
      </c>
      <c r="I513" s="47">
        <f t="shared" si="391"/>
        <v>190</v>
      </c>
      <c r="J513" s="47">
        <f t="shared" si="392"/>
        <v>190</v>
      </c>
      <c r="K513" s="47">
        <f t="shared" si="393"/>
        <v>190</v>
      </c>
      <c r="L513" s="47">
        <v>190.00000000000003</v>
      </c>
      <c r="M513" s="47">
        <f t="shared" si="345"/>
        <v>1140</v>
      </c>
      <c r="N513" s="47">
        <f t="shared" si="355"/>
        <v>15.833333333333334</v>
      </c>
      <c r="O513" s="47">
        <f t="shared" si="394"/>
        <v>15.833333333333334</v>
      </c>
      <c r="P513" s="47">
        <f t="shared" si="395"/>
        <v>15.833333333333334</v>
      </c>
      <c r="Q513" s="47">
        <f t="shared" si="396"/>
        <v>15.833333333333334</v>
      </c>
      <c r="R513" s="47">
        <f t="shared" si="397"/>
        <v>15.833333333333334</v>
      </c>
      <c r="S513" s="47">
        <f t="shared" si="398"/>
        <v>15.833333333333334</v>
      </c>
      <c r="T513" s="47">
        <f t="shared" si="399"/>
        <v>15.833333333333334</v>
      </c>
      <c r="U513" s="47">
        <f t="shared" si="400"/>
        <v>15.833333333333334</v>
      </c>
      <c r="V513" s="47">
        <f t="shared" si="401"/>
        <v>15.833333333333334</v>
      </c>
      <c r="W513" s="47">
        <f t="shared" si="402"/>
        <v>15.833333333333334</v>
      </c>
      <c r="X513" s="47">
        <f t="shared" si="403"/>
        <v>15.833333333333334</v>
      </c>
      <c r="Y513" s="47">
        <f t="shared" si="404"/>
        <v>15.833333333333334</v>
      </c>
      <c r="Z513" s="47">
        <f t="shared" si="405"/>
        <v>190.00000000000003</v>
      </c>
      <c r="AA513" s="47">
        <f t="shared" si="406"/>
        <v>1330</v>
      </c>
      <c r="AB513" s="47">
        <f t="shared" si="407"/>
        <v>570</v>
      </c>
      <c r="AC513" s="32" t="s">
        <v>941</v>
      </c>
      <c r="AD513" s="32" t="s">
        <v>2272</v>
      </c>
    </row>
    <row r="514" spans="2:30" ht="56">
      <c r="B514" s="79">
        <f t="shared" si="366"/>
        <v>508</v>
      </c>
      <c r="C514" s="55" t="s">
        <v>1870</v>
      </c>
      <c r="D514" s="35" t="s">
        <v>19</v>
      </c>
      <c r="E514" s="45" t="s">
        <v>1707</v>
      </c>
      <c r="F514" s="46">
        <v>1200</v>
      </c>
      <c r="G514" s="47">
        <f t="shared" si="389"/>
        <v>120</v>
      </c>
      <c r="H514" s="47">
        <f t="shared" si="390"/>
        <v>120</v>
      </c>
      <c r="I514" s="47">
        <f t="shared" si="391"/>
        <v>120</v>
      </c>
      <c r="J514" s="47">
        <f t="shared" si="392"/>
        <v>120</v>
      </c>
      <c r="K514" s="47">
        <f t="shared" si="393"/>
        <v>120</v>
      </c>
      <c r="L514" s="47">
        <v>120</v>
      </c>
      <c r="M514" s="47">
        <f t="shared" ref="M514:M580" si="408">SUM(G514:L514)</f>
        <v>720</v>
      </c>
      <c r="N514" s="47">
        <f t="shared" si="355"/>
        <v>10</v>
      </c>
      <c r="O514" s="47">
        <f t="shared" si="394"/>
        <v>10</v>
      </c>
      <c r="P514" s="47">
        <f t="shared" si="395"/>
        <v>10</v>
      </c>
      <c r="Q514" s="47">
        <f t="shared" si="396"/>
        <v>10</v>
      </c>
      <c r="R514" s="47">
        <f t="shared" si="397"/>
        <v>10</v>
      </c>
      <c r="S514" s="47">
        <f t="shared" si="398"/>
        <v>10</v>
      </c>
      <c r="T514" s="47">
        <f t="shared" si="399"/>
        <v>10</v>
      </c>
      <c r="U514" s="47">
        <f t="shared" si="400"/>
        <v>10</v>
      </c>
      <c r="V514" s="47">
        <f t="shared" si="401"/>
        <v>10</v>
      </c>
      <c r="W514" s="47">
        <f t="shared" si="402"/>
        <v>10</v>
      </c>
      <c r="X514" s="47">
        <f t="shared" si="403"/>
        <v>10</v>
      </c>
      <c r="Y514" s="47">
        <f t="shared" si="404"/>
        <v>10</v>
      </c>
      <c r="Z514" s="47">
        <f t="shared" si="405"/>
        <v>120</v>
      </c>
      <c r="AA514" s="47">
        <f t="shared" si="406"/>
        <v>840</v>
      </c>
      <c r="AB514" s="47">
        <f t="shared" si="407"/>
        <v>360</v>
      </c>
      <c r="AC514" s="32" t="s">
        <v>942</v>
      </c>
      <c r="AD514" s="32" t="s">
        <v>2343</v>
      </c>
    </row>
    <row r="515" spans="2:30" ht="56">
      <c r="B515" s="79">
        <f t="shared" si="366"/>
        <v>509</v>
      </c>
      <c r="C515" s="55" t="s">
        <v>532</v>
      </c>
      <c r="D515" s="35" t="s">
        <v>19</v>
      </c>
      <c r="E515" s="45" t="s">
        <v>1706</v>
      </c>
      <c r="F515" s="46">
        <v>1800</v>
      </c>
      <c r="G515" s="47">
        <f t="shared" si="389"/>
        <v>180</v>
      </c>
      <c r="H515" s="47">
        <f t="shared" si="390"/>
        <v>180</v>
      </c>
      <c r="I515" s="47">
        <f t="shared" si="391"/>
        <v>180</v>
      </c>
      <c r="J515" s="47">
        <f t="shared" si="392"/>
        <v>180</v>
      </c>
      <c r="K515" s="47">
        <f t="shared" si="393"/>
        <v>180</v>
      </c>
      <c r="L515" s="47">
        <v>180</v>
      </c>
      <c r="M515" s="47">
        <f t="shared" si="408"/>
        <v>1080</v>
      </c>
      <c r="N515" s="47">
        <f t="shared" si="355"/>
        <v>15</v>
      </c>
      <c r="O515" s="47">
        <f t="shared" si="394"/>
        <v>15</v>
      </c>
      <c r="P515" s="47">
        <f t="shared" si="395"/>
        <v>15</v>
      </c>
      <c r="Q515" s="47">
        <f t="shared" si="396"/>
        <v>15</v>
      </c>
      <c r="R515" s="47">
        <f t="shared" si="397"/>
        <v>15</v>
      </c>
      <c r="S515" s="47">
        <f t="shared" si="398"/>
        <v>15</v>
      </c>
      <c r="T515" s="47">
        <f t="shared" si="399"/>
        <v>15</v>
      </c>
      <c r="U515" s="47">
        <f t="shared" si="400"/>
        <v>15</v>
      </c>
      <c r="V515" s="47">
        <f t="shared" si="401"/>
        <v>15</v>
      </c>
      <c r="W515" s="47">
        <f t="shared" si="402"/>
        <v>15</v>
      </c>
      <c r="X515" s="47">
        <f t="shared" si="403"/>
        <v>15</v>
      </c>
      <c r="Y515" s="47">
        <f t="shared" si="404"/>
        <v>15</v>
      </c>
      <c r="Z515" s="47">
        <f t="shared" si="405"/>
        <v>180</v>
      </c>
      <c r="AA515" s="47">
        <f t="shared" si="406"/>
        <v>1260</v>
      </c>
      <c r="AB515" s="47">
        <f t="shared" si="407"/>
        <v>540</v>
      </c>
      <c r="AC515" s="32" t="s">
        <v>943</v>
      </c>
      <c r="AD515" s="32" t="s">
        <v>2294</v>
      </c>
    </row>
    <row r="516" spans="2:30" ht="42">
      <c r="B516" s="79">
        <f t="shared" si="366"/>
        <v>510</v>
      </c>
      <c r="C516" s="55" t="s">
        <v>1871</v>
      </c>
      <c r="D516" s="35" t="s">
        <v>19</v>
      </c>
      <c r="E516" s="45" t="s">
        <v>1707</v>
      </c>
      <c r="F516" s="46">
        <v>1100</v>
      </c>
      <c r="G516" s="47">
        <f t="shared" si="389"/>
        <v>110</v>
      </c>
      <c r="H516" s="47">
        <f t="shared" si="390"/>
        <v>110</v>
      </c>
      <c r="I516" s="47">
        <f t="shared" si="391"/>
        <v>110</v>
      </c>
      <c r="J516" s="47">
        <f t="shared" si="392"/>
        <v>110</v>
      </c>
      <c r="K516" s="47">
        <f t="shared" si="393"/>
        <v>110</v>
      </c>
      <c r="L516" s="47">
        <v>110.00000000000001</v>
      </c>
      <c r="M516" s="47">
        <f t="shared" si="408"/>
        <v>660</v>
      </c>
      <c r="N516" s="47">
        <f t="shared" si="355"/>
        <v>9.1666666666666661</v>
      </c>
      <c r="O516" s="47">
        <f t="shared" si="394"/>
        <v>9.1666666666666661</v>
      </c>
      <c r="P516" s="47">
        <f t="shared" si="395"/>
        <v>9.1666666666666661</v>
      </c>
      <c r="Q516" s="47">
        <f t="shared" si="396"/>
        <v>9.1666666666666661</v>
      </c>
      <c r="R516" s="47">
        <f t="shared" si="397"/>
        <v>9.1666666666666661</v>
      </c>
      <c r="S516" s="47">
        <f t="shared" si="398"/>
        <v>9.1666666666666661</v>
      </c>
      <c r="T516" s="47">
        <f t="shared" si="399"/>
        <v>9.1666666666666661</v>
      </c>
      <c r="U516" s="47">
        <f t="shared" si="400"/>
        <v>9.1666666666666661</v>
      </c>
      <c r="V516" s="47">
        <f t="shared" si="401"/>
        <v>9.1666666666666661</v>
      </c>
      <c r="W516" s="47">
        <f t="shared" si="402"/>
        <v>9.1666666666666661</v>
      </c>
      <c r="X516" s="47">
        <f t="shared" si="403"/>
        <v>9.1666666666666661</v>
      </c>
      <c r="Y516" s="47">
        <f t="shared" si="404"/>
        <v>9.1666666666666661</v>
      </c>
      <c r="Z516" s="47">
        <f t="shared" si="405"/>
        <v>110.00000000000001</v>
      </c>
      <c r="AA516" s="47">
        <f t="shared" si="406"/>
        <v>770</v>
      </c>
      <c r="AB516" s="47">
        <f t="shared" si="407"/>
        <v>330</v>
      </c>
      <c r="AC516" s="32" t="s">
        <v>944</v>
      </c>
      <c r="AD516" s="32" t="s">
        <v>2343</v>
      </c>
    </row>
    <row r="517" spans="2:30" ht="42">
      <c r="B517" s="79">
        <f t="shared" si="366"/>
        <v>511</v>
      </c>
      <c r="C517" s="55" t="s">
        <v>1872</v>
      </c>
      <c r="D517" s="35" t="s">
        <v>19</v>
      </c>
      <c r="E517" s="45" t="s">
        <v>1707</v>
      </c>
      <c r="F517" s="46">
        <v>690</v>
      </c>
      <c r="G517" s="47">
        <f t="shared" si="389"/>
        <v>69</v>
      </c>
      <c r="H517" s="47">
        <f t="shared" si="390"/>
        <v>69</v>
      </c>
      <c r="I517" s="47">
        <f t="shared" si="391"/>
        <v>69</v>
      </c>
      <c r="J517" s="47">
        <f t="shared" si="392"/>
        <v>69</v>
      </c>
      <c r="K517" s="47">
        <f t="shared" si="393"/>
        <v>69</v>
      </c>
      <c r="L517" s="47">
        <v>69</v>
      </c>
      <c r="M517" s="47">
        <f t="shared" si="408"/>
        <v>414</v>
      </c>
      <c r="N517" s="47">
        <f t="shared" si="355"/>
        <v>5.75</v>
      </c>
      <c r="O517" s="47">
        <f t="shared" si="394"/>
        <v>5.75</v>
      </c>
      <c r="P517" s="47">
        <f t="shared" si="395"/>
        <v>5.75</v>
      </c>
      <c r="Q517" s="47">
        <f t="shared" si="396"/>
        <v>5.75</v>
      </c>
      <c r="R517" s="47">
        <f t="shared" si="397"/>
        <v>5.75</v>
      </c>
      <c r="S517" s="47">
        <f t="shared" si="398"/>
        <v>5.75</v>
      </c>
      <c r="T517" s="47">
        <f t="shared" si="399"/>
        <v>5.75</v>
      </c>
      <c r="U517" s="47">
        <f t="shared" si="400"/>
        <v>5.75</v>
      </c>
      <c r="V517" s="47">
        <f t="shared" si="401"/>
        <v>5.75</v>
      </c>
      <c r="W517" s="47">
        <f t="shared" si="402"/>
        <v>5.75</v>
      </c>
      <c r="X517" s="47">
        <f t="shared" si="403"/>
        <v>5.75</v>
      </c>
      <c r="Y517" s="47">
        <f t="shared" si="404"/>
        <v>5.75</v>
      </c>
      <c r="Z517" s="47">
        <f t="shared" si="405"/>
        <v>69</v>
      </c>
      <c r="AA517" s="47">
        <f t="shared" si="406"/>
        <v>483</v>
      </c>
      <c r="AB517" s="47">
        <f t="shared" si="407"/>
        <v>207</v>
      </c>
      <c r="AC517" s="32" t="s">
        <v>945</v>
      </c>
      <c r="AD517" s="32" t="s">
        <v>2343</v>
      </c>
    </row>
    <row r="518" spans="2:30" ht="56">
      <c r="B518" s="79">
        <f t="shared" si="366"/>
        <v>512</v>
      </c>
      <c r="C518" s="55" t="s">
        <v>1873</v>
      </c>
      <c r="D518" s="35" t="s">
        <v>19</v>
      </c>
      <c r="E518" s="45" t="s">
        <v>1709</v>
      </c>
      <c r="F518" s="46">
        <v>500</v>
      </c>
      <c r="G518" s="47">
        <f t="shared" si="389"/>
        <v>50</v>
      </c>
      <c r="H518" s="47">
        <f t="shared" si="390"/>
        <v>50</v>
      </c>
      <c r="I518" s="47">
        <f t="shared" si="391"/>
        <v>50</v>
      </c>
      <c r="J518" s="47">
        <f t="shared" si="392"/>
        <v>50</v>
      </c>
      <c r="K518" s="47">
        <f t="shared" si="393"/>
        <v>50</v>
      </c>
      <c r="L518" s="47">
        <v>49.999999999999993</v>
      </c>
      <c r="M518" s="47">
        <f t="shared" si="408"/>
        <v>300</v>
      </c>
      <c r="N518" s="47">
        <f t="shared" si="355"/>
        <v>4.166666666666667</v>
      </c>
      <c r="O518" s="47">
        <f t="shared" si="394"/>
        <v>4.166666666666667</v>
      </c>
      <c r="P518" s="47">
        <f t="shared" si="395"/>
        <v>4.166666666666667</v>
      </c>
      <c r="Q518" s="47">
        <f t="shared" si="396"/>
        <v>4.166666666666667</v>
      </c>
      <c r="R518" s="47">
        <f t="shared" si="397"/>
        <v>4.166666666666667</v>
      </c>
      <c r="S518" s="47">
        <f t="shared" si="398"/>
        <v>4.166666666666667</v>
      </c>
      <c r="T518" s="47">
        <f t="shared" si="399"/>
        <v>4.166666666666667</v>
      </c>
      <c r="U518" s="47">
        <f t="shared" si="400"/>
        <v>4.166666666666667</v>
      </c>
      <c r="V518" s="47">
        <f t="shared" si="401"/>
        <v>4.166666666666667</v>
      </c>
      <c r="W518" s="47">
        <f t="shared" si="402"/>
        <v>4.166666666666667</v>
      </c>
      <c r="X518" s="47">
        <f t="shared" si="403"/>
        <v>4.166666666666667</v>
      </c>
      <c r="Y518" s="47">
        <f t="shared" si="404"/>
        <v>4.166666666666667</v>
      </c>
      <c r="Z518" s="47">
        <f t="shared" si="405"/>
        <v>49.999999999999993</v>
      </c>
      <c r="AA518" s="47">
        <f t="shared" si="406"/>
        <v>350</v>
      </c>
      <c r="AB518" s="47">
        <f t="shared" si="407"/>
        <v>150</v>
      </c>
      <c r="AC518" s="32" t="s">
        <v>946</v>
      </c>
      <c r="AD518" s="32" t="s">
        <v>2488</v>
      </c>
    </row>
    <row r="519" spans="2:30" ht="56">
      <c r="B519" s="79">
        <f t="shared" si="366"/>
        <v>513</v>
      </c>
      <c r="C519" s="55" t="s">
        <v>1874</v>
      </c>
      <c r="D519" s="35" t="s">
        <v>19</v>
      </c>
      <c r="E519" s="45" t="s">
        <v>1709</v>
      </c>
      <c r="F519" s="46">
        <v>500</v>
      </c>
      <c r="G519" s="47">
        <f t="shared" si="389"/>
        <v>50</v>
      </c>
      <c r="H519" s="47">
        <f t="shared" si="390"/>
        <v>50</v>
      </c>
      <c r="I519" s="47">
        <f t="shared" si="391"/>
        <v>50</v>
      </c>
      <c r="J519" s="47">
        <f t="shared" si="392"/>
        <v>50</v>
      </c>
      <c r="K519" s="47">
        <f t="shared" si="393"/>
        <v>50</v>
      </c>
      <c r="L519" s="47">
        <v>49.999999999999993</v>
      </c>
      <c r="M519" s="47">
        <f t="shared" si="408"/>
        <v>300</v>
      </c>
      <c r="N519" s="47">
        <f t="shared" si="355"/>
        <v>4.166666666666667</v>
      </c>
      <c r="O519" s="47">
        <f t="shared" si="394"/>
        <v>4.166666666666667</v>
      </c>
      <c r="P519" s="47">
        <f t="shared" si="395"/>
        <v>4.166666666666667</v>
      </c>
      <c r="Q519" s="47">
        <f t="shared" si="396"/>
        <v>4.166666666666667</v>
      </c>
      <c r="R519" s="47">
        <f t="shared" si="397"/>
        <v>4.166666666666667</v>
      </c>
      <c r="S519" s="47">
        <f t="shared" si="398"/>
        <v>4.166666666666667</v>
      </c>
      <c r="T519" s="47">
        <f t="shared" si="399"/>
        <v>4.166666666666667</v>
      </c>
      <c r="U519" s="47">
        <f t="shared" si="400"/>
        <v>4.166666666666667</v>
      </c>
      <c r="V519" s="47">
        <f t="shared" si="401"/>
        <v>4.166666666666667</v>
      </c>
      <c r="W519" s="47">
        <f t="shared" si="402"/>
        <v>4.166666666666667</v>
      </c>
      <c r="X519" s="47">
        <f t="shared" si="403"/>
        <v>4.166666666666667</v>
      </c>
      <c r="Y519" s="47">
        <f t="shared" si="404"/>
        <v>4.166666666666667</v>
      </c>
      <c r="Z519" s="47">
        <f t="shared" si="405"/>
        <v>49.999999999999993</v>
      </c>
      <c r="AA519" s="47">
        <f t="shared" si="406"/>
        <v>350</v>
      </c>
      <c r="AB519" s="47">
        <f t="shared" si="407"/>
        <v>150</v>
      </c>
      <c r="AC519" s="32" t="s">
        <v>947</v>
      </c>
      <c r="AD519" s="32" t="s">
        <v>2488</v>
      </c>
    </row>
    <row r="520" spans="2:30" ht="56">
      <c r="B520" s="79">
        <f t="shared" si="366"/>
        <v>514</v>
      </c>
      <c r="C520" s="55" t="s">
        <v>390</v>
      </c>
      <c r="D520" s="35" t="s">
        <v>19</v>
      </c>
      <c r="E520" s="45" t="s">
        <v>1706</v>
      </c>
      <c r="F520" s="46">
        <v>500</v>
      </c>
      <c r="G520" s="47">
        <f t="shared" si="389"/>
        <v>50</v>
      </c>
      <c r="H520" s="47">
        <f t="shared" si="390"/>
        <v>50</v>
      </c>
      <c r="I520" s="47">
        <f t="shared" si="391"/>
        <v>50</v>
      </c>
      <c r="J520" s="47">
        <f t="shared" si="392"/>
        <v>50</v>
      </c>
      <c r="K520" s="47">
        <f t="shared" si="393"/>
        <v>50</v>
      </c>
      <c r="L520" s="47">
        <v>49.999999999999993</v>
      </c>
      <c r="M520" s="47">
        <f t="shared" si="408"/>
        <v>300</v>
      </c>
      <c r="N520" s="47">
        <f t="shared" si="355"/>
        <v>4.166666666666667</v>
      </c>
      <c r="O520" s="47">
        <f t="shared" si="394"/>
        <v>4.166666666666667</v>
      </c>
      <c r="P520" s="47">
        <f t="shared" si="395"/>
        <v>4.166666666666667</v>
      </c>
      <c r="Q520" s="47">
        <f t="shared" si="396"/>
        <v>4.166666666666667</v>
      </c>
      <c r="R520" s="47">
        <f t="shared" si="397"/>
        <v>4.166666666666667</v>
      </c>
      <c r="S520" s="47">
        <f t="shared" si="398"/>
        <v>4.166666666666667</v>
      </c>
      <c r="T520" s="47">
        <f t="shared" si="399"/>
        <v>4.166666666666667</v>
      </c>
      <c r="U520" s="47">
        <f t="shared" si="400"/>
        <v>4.166666666666667</v>
      </c>
      <c r="V520" s="47">
        <f t="shared" si="401"/>
        <v>4.166666666666667</v>
      </c>
      <c r="W520" s="47">
        <f t="shared" si="402"/>
        <v>4.166666666666667</v>
      </c>
      <c r="X520" s="47">
        <f t="shared" si="403"/>
        <v>4.166666666666667</v>
      </c>
      <c r="Y520" s="47">
        <f t="shared" si="404"/>
        <v>4.166666666666667</v>
      </c>
      <c r="Z520" s="47">
        <f t="shared" si="405"/>
        <v>49.999999999999993</v>
      </c>
      <c r="AA520" s="47">
        <f t="shared" si="406"/>
        <v>350</v>
      </c>
      <c r="AB520" s="47">
        <f t="shared" si="407"/>
        <v>150</v>
      </c>
      <c r="AC520" s="32" t="s">
        <v>948</v>
      </c>
      <c r="AD520" s="32" t="s">
        <v>2341</v>
      </c>
    </row>
    <row r="521" spans="2:30" ht="56">
      <c r="B521" s="79">
        <f t="shared" si="366"/>
        <v>515</v>
      </c>
      <c r="C521" s="55" t="s">
        <v>389</v>
      </c>
      <c r="D521" s="35" t="s">
        <v>19</v>
      </c>
      <c r="E521" s="45" t="s">
        <v>1706</v>
      </c>
      <c r="F521" s="46">
        <v>500</v>
      </c>
      <c r="G521" s="47">
        <f t="shared" si="389"/>
        <v>50</v>
      </c>
      <c r="H521" s="47">
        <f t="shared" si="390"/>
        <v>50</v>
      </c>
      <c r="I521" s="47">
        <f t="shared" si="391"/>
        <v>50</v>
      </c>
      <c r="J521" s="47">
        <f t="shared" si="392"/>
        <v>50</v>
      </c>
      <c r="K521" s="47">
        <f t="shared" si="393"/>
        <v>50</v>
      </c>
      <c r="L521" s="47">
        <v>49.999999999999993</v>
      </c>
      <c r="M521" s="47">
        <f t="shared" si="408"/>
        <v>300</v>
      </c>
      <c r="N521" s="47">
        <f t="shared" si="355"/>
        <v>4.166666666666667</v>
      </c>
      <c r="O521" s="47">
        <f t="shared" si="394"/>
        <v>4.166666666666667</v>
      </c>
      <c r="P521" s="47">
        <f t="shared" si="395"/>
        <v>4.166666666666667</v>
      </c>
      <c r="Q521" s="47">
        <f t="shared" si="396"/>
        <v>4.166666666666667</v>
      </c>
      <c r="R521" s="47">
        <f t="shared" si="397"/>
        <v>4.166666666666667</v>
      </c>
      <c r="S521" s="47">
        <f t="shared" si="398"/>
        <v>4.166666666666667</v>
      </c>
      <c r="T521" s="47">
        <f t="shared" si="399"/>
        <v>4.166666666666667</v>
      </c>
      <c r="U521" s="47">
        <f t="shared" si="400"/>
        <v>4.166666666666667</v>
      </c>
      <c r="V521" s="47">
        <f t="shared" si="401"/>
        <v>4.166666666666667</v>
      </c>
      <c r="W521" s="47">
        <f t="shared" si="402"/>
        <v>4.166666666666667</v>
      </c>
      <c r="X521" s="47">
        <f t="shared" si="403"/>
        <v>4.166666666666667</v>
      </c>
      <c r="Y521" s="47">
        <f t="shared" si="404"/>
        <v>4.166666666666667</v>
      </c>
      <c r="Z521" s="47">
        <f t="shared" si="405"/>
        <v>49.999999999999993</v>
      </c>
      <c r="AA521" s="47">
        <f t="shared" si="406"/>
        <v>350</v>
      </c>
      <c r="AB521" s="47">
        <f t="shared" si="407"/>
        <v>150</v>
      </c>
      <c r="AC521" s="32" t="s">
        <v>949</v>
      </c>
      <c r="AD521" s="32" t="s">
        <v>2341</v>
      </c>
    </row>
    <row r="522" spans="2:30" ht="56">
      <c r="B522" s="79">
        <f t="shared" si="366"/>
        <v>516</v>
      </c>
      <c r="C522" s="55" t="s">
        <v>1875</v>
      </c>
      <c r="D522" s="35" t="s">
        <v>19</v>
      </c>
      <c r="E522" s="45" t="s">
        <v>1709</v>
      </c>
      <c r="F522" s="46">
        <v>500</v>
      </c>
      <c r="G522" s="47">
        <f t="shared" si="389"/>
        <v>50</v>
      </c>
      <c r="H522" s="47">
        <f t="shared" si="390"/>
        <v>50</v>
      </c>
      <c r="I522" s="47">
        <f t="shared" si="391"/>
        <v>50</v>
      </c>
      <c r="J522" s="47">
        <f t="shared" si="392"/>
        <v>50</v>
      </c>
      <c r="K522" s="47">
        <f t="shared" si="393"/>
        <v>50</v>
      </c>
      <c r="L522" s="47">
        <v>49.999999999999993</v>
      </c>
      <c r="M522" s="47">
        <f t="shared" si="408"/>
        <v>300</v>
      </c>
      <c r="N522" s="47">
        <f t="shared" si="355"/>
        <v>4.166666666666667</v>
      </c>
      <c r="O522" s="47">
        <f t="shared" si="394"/>
        <v>4.166666666666667</v>
      </c>
      <c r="P522" s="47">
        <f t="shared" si="395"/>
        <v>4.166666666666667</v>
      </c>
      <c r="Q522" s="47">
        <f t="shared" si="396"/>
        <v>4.166666666666667</v>
      </c>
      <c r="R522" s="47">
        <f t="shared" si="397"/>
        <v>4.166666666666667</v>
      </c>
      <c r="S522" s="47">
        <f t="shared" si="398"/>
        <v>4.166666666666667</v>
      </c>
      <c r="T522" s="47">
        <f t="shared" si="399"/>
        <v>4.166666666666667</v>
      </c>
      <c r="U522" s="47">
        <f t="shared" si="400"/>
        <v>4.166666666666667</v>
      </c>
      <c r="V522" s="47">
        <f t="shared" si="401"/>
        <v>4.166666666666667</v>
      </c>
      <c r="W522" s="47">
        <f t="shared" si="402"/>
        <v>4.166666666666667</v>
      </c>
      <c r="X522" s="47">
        <f t="shared" si="403"/>
        <v>4.166666666666667</v>
      </c>
      <c r="Y522" s="47">
        <f t="shared" si="404"/>
        <v>4.166666666666667</v>
      </c>
      <c r="Z522" s="47">
        <f t="shared" si="405"/>
        <v>49.999999999999993</v>
      </c>
      <c r="AA522" s="47">
        <f t="shared" si="406"/>
        <v>350</v>
      </c>
      <c r="AB522" s="47">
        <f t="shared" si="407"/>
        <v>150</v>
      </c>
      <c r="AC522" s="32" t="s">
        <v>950</v>
      </c>
      <c r="AD522" s="32" t="s">
        <v>2488</v>
      </c>
    </row>
    <row r="523" spans="2:30" ht="42">
      <c r="B523" s="79">
        <f t="shared" si="366"/>
        <v>517</v>
      </c>
      <c r="C523" s="55" t="s">
        <v>355</v>
      </c>
      <c r="D523" s="35" t="s">
        <v>19</v>
      </c>
      <c r="E523" s="45" t="s">
        <v>1707</v>
      </c>
      <c r="F523" s="46">
        <v>1900</v>
      </c>
      <c r="G523" s="47">
        <f t="shared" si="389"/>
        <v>190</v>
      </c>
      <c r="H523" s="47">
        <f t="shared" si="390"/>
        <v>190</v>
      </c>
      <c r="I523" s="47">
        <f t="shared" si="391"/>
        <v>190</v>
      </c>
      <c r="J523" s="47">
        <f t="shared" si="392"/>
        <v>190</v>
      </c>
      <c r="K523" s="47">
        <f t="shared" si="393"/>
        <v>190</v>
      </c>
      <c r="L523" s="47">
        <v>190.00000000000003</v>
      </c>
      <c r="M523" s="47">
        <f t="shared" si="408"/>
        <v>1140</v>
      </c>
      <c r="N523" s="47">
        <f t="shared" si="355"/>
        <v>15.833333333333334</v>
      </c>
      <c r="O523" s="47">
        <f t="shared" si="394"/>
        <v>15.833333333333334</v>
      </c>
      <c r="P523" s="47">
        <f t="shared" si="395"/>
        <v>15.833333333333334</v>
      </c>
      <c r="Q523" s="47">
        <f t="shared" si="396"/>
        <v>15.833333333333334</v>
      </c>
      <c r="R523" s="47">
        <f t="shared" si="397"/>
        <v>15.833333333333334</v>
      </c>
      <c r="S523" s="47">
        <f t="shared" si="398"/>
        <v>15.833333333333334</v>
      </c>
      <c r="T523" s="47">
        <f t="shared" si="399"/>
        <v>15.833333333333334</v>
      </c>
      <c r="U523" s="47">
        <f t="shared" si="400"/>
        <v>15.833333333333334</v>
      </c>
      <c r="V523" s="47">
        <f t="shared" si="401"/>
        <v>15.833333333333334</v>
      </c>
      <c r="W523" s="47">
        <f t="shared" si="402"/>
        <v>15.833333333333334</v>
      </c>
      <c r="X523" s="47">
        <f t="shared" si="403"/>
        <v>15.833333333333334</v>
      </c>
      <c r="Y523" s="47">
        <f t="shared" si="404"/>
        <v>15.833333333333334</v>
      </c>
      <c r="Z523" s="47">
        <f t="shared" si="405"/>
        <v>190.00000000000003</v>
      </c>
      <c r="AA523" s="47">
        <f t="shared" si="406"/>
        <v>1330</v>
      </c>
      <c r="AB523" s="47">
        <f t="shared" si="407"/>
        <v>570</v>
      </c>
      <c r="AC523" s="32" t="s">
        <v>951</v>
      </c>
      <c r="AD523" s="32" t="s">
        <v>2344</v>
      </c>
    </row>
    <row r="524" spans="2:30" ht="42">
      <c r="B524" s="79">
        <f t="shared" si="366"/>
        <v>518</v>
      </c>
      <c r="C524" s="55" t="s">
        <v>2505</v>
      </c>
      <c r="D524" s="35" t="s">
        <v>19</v>
      </c>
      <c r="E524" s="45" t="s">
        <v>1708</v>
      </c>
      <c r="F524" s="46">
        <v>1600</v>
      </c>
      <c r="G524" s="47">
        <f t="shared" si="389"/>
        <v>160</v>
      </c>
      <c r="H524" s="47">
        <f t="shared" si="390"/>
        <v>160</v>
      </c>
      <c r="I524" s="47">
        <f t="shared" si="391"/>
        <v>160</v>
      </c>
      <c r="J524" s="47">
        <f t="shared" si="392"/>
        <v>160</v>
      </c>
      <c r="K524" s="47">
        <f t="shared" si="393"/>
        <v>160</v>
      </c>
      <c r="L524" s="47">
        <v>160</v>
      </c>
      <c r="M524" s="47">
        <f t="shared" si="408"/>
        <v>960</v>
      </c>
      <c r="N524" s="47">
        <f t="shared" si="355"/>
        <v>13.333333333333334</v>
      </c>
      <c r="O524" s="47">
        <f t="shared" si="394"/>
        <v>13.333333333333334</v>
      </c>
      <c r="P524" s="47">
        <f t="shared" si="395"/>
        <v>13.333333333333334</v>
      </c>
      <c r="Q524" s="47">
        <f t="shared" si="396"/>
        <v>13.333333333333334</v>
      </c>
      <c r="R524" s="47">
        <f t="shared" si="397"/>
        <v>13.333333333333334</v>
      </c>
      <c r="S524" s="47">
        <f t="shared" si="398"/>
        <v>13.333333333333334</v>
      </c>
      <c r="T524" s="47">
        <f t="shared" si="399"/>
        <v>13.333333333333334</v>
      </c>
      <c r="U524" s="47">
        <f t="shared" si="400"/>
        <v>13.333333333333334</v>
      </c>
      <c r="V524" s="47">
        <f t="shared" si="401"/>
        <v>13.333333333333334</v>
      </c>
      <c r="W524" s="47">
        <f t="shared" si="402"/>
        <v>13.333333333333334</v>
      </c>
      <c r="X524" s="47">
        <f t="shared" si="403"/>
        <v>13.333333333333334</v>
      </c>
      <c r="Y524" s="47">
        <f t="shared" si="404"/>
        <v>13.333333333333334</v>
      </c>
      <c r="Z524" s="47">
        <f t="shared" si="405"/>
        <v>160</v>
      </c>
      <c r="AA524" s="47">
        <f t="shared" si="406"/>
        <v>1120</v>
      </c>
      <c r="AB524" s="47">
        <f t="shared" si="407"/>
        <v>480</v>
      </c>
      <c r="AC524" s="32" t="s">
        <v>952</v>
      </c>
      <c r="AD524" s="32" t="s">
        <v>2809</v>
      </c>
    </row>
    <row r="525" spans="2:30" ht="56">
      <c r="B525" s="79">
        <f t="shared" si="366"/>
        <v>519</v>
      </c>
      <c r="C525" s="55" t="s">
        <v>1876</v>
      </c>
      <c r="D525" s="35" t="s">
        <v>19</v>
      </c>
      <c r="E525" s="45" t="s">
        <v>1705</v>
      </c>
      <c r="F525" s="46">
        <v>1600</v>
      </c>
      <c r="G525" s="47">
        <f t="shared" si="389"/>
        <v>160</v>
      </c>
      <c r="H525" s="47">
        <f t="shared" si="390"/>
        <v>160</v>
      </c>
      <c r="I525" s="47">
        <f t="shared" si="391"/>
        <v>160</v>
      </c>
      <c r="J525" s="47">
        <f t="shared" si="392"/>
        <v>160</v>
      </c>
      <c r="K525" s="47">
        <f t="shared" si="393"/>
        <v>160</v>
      </c>
      <c r="L525" s="47">
        <v>160</v>
      </c>
      <c r="M525" s="47">
        <f t="shared" si="408"/>
        <v>960</v>
      </c>
      <c r="N525" s="47">
        <f t="shared" si="355"/>
        <v>13.333333333333334</v>
      </c>
      <c r="O525" s="47">
        <f t="shared" si="394"/>
        <v>13.333333333333334</v>
      </c>
      <c r="P525" s="47">
        <f t="shared" si="395"/>
        <v>13.333333333333334</v>
      </c>
      <c r="Q525" s="47">
        <f t="shared" si="396"/>
        <v>13.333333333333334</v>
      </c>
      <c r="R525" s="47">
        <f t="shared" si="397"/>
        <v>13.333333333333334</v>
      </c>
      <c r="S525" s="47">
        <f t="shared" si="398"/>
        <v>13.333333333333334</v>
      </c>
      <c r="T525" s="47">
        <f t="shared" si="399"/>
        <v>13.333333333333334</v>
      </c>
      <c r="U525" s="47">
        <f t="shared" si="400"/>
        <v>13.333333333333334</v>
      </c>
      <c r="V525" s="47">
        <f t="shared" si="401"/>
        <v>13.333333333333334</v>
      </c>
      <c r="W525" s="47">
        <f t="shared" si="402"/>
        <v>13.333333333333334</v>
      </c>
      <c r="X525" s="47">
        <f t="shared" si="403"/>
        <v>13.333333333333334</v>
      </c>
      <c r="Y525" s="47">
        <f t="shared" si="404"/>
        <v>13.333333333333334</v>
      </c>
      <c r="Z525" s="47">
        <f t="shared" si="405"/>
        <v>160</v>
      </c>
      <c r="AA525" s="47">
        <f t="shared" si="406"/>
        <v>1120</v>
      </c>
      <c r="AB525" s="47">
        <f t="shared" si="407"/>
        <v>480</v>
      </c>
      <c r="AC525" s="32" t="s">
        <v>953</v>
      </c>
      <c r="AD525" s="32" t="s">
        <v>2268</v>
      </c>
    </row>
    <row r="526" spans="2:30" ht="56">
      <c r="B526" s="79">
        <f t="shared" si="366"/>
        <v>520</v>
      </c>
      <c r="C526" s="55" t="s">
        <v>1877</v>
      </c>
      <c r="D526" s="35" t="s">
        <v>19</v>
      </c>
      <c r="E526" s="45" t="s">
        <v>1708</v>
      </c>
      <c r="F526" s="46">
        <v>1900</v>
      </c>
      <c r="G526" s="47">
        <f t="shared" si="389"/>
        <v>190</v>
      </c>
      <c r="H526" s="47">
        <f t="shared" si="390"/>
        <v>190</v>
      </c>
      <c r="I526" s="47">
        <f t="shared" si="391"/>
        <v>190</v>
      </c>
      <c r="J526" s="47">
        <f t="shared" si="392"/>
        <v>190</v>
      </c>
      <c r="K526" s="47">
        <f t="shared" si="393"/>
        <v>190</v>
      </c>
      <c r="L526" s="47">
        <v>190.00000000000003</v>
      </c>
      <c r="M526" s="47">
        <f t="shared" si="408"/>
        <v>1140</v>
      </c>
      <c r="N526" s="47">
        <f t="shared" si="355"/>
        <v>15.833333333333334</v>
      </c>
      <c r="O526" s="47">
        <f t="shared" si="394"/>
        <v>15.833333333333334</v>
      </c>
      <c r="P526" s="47">
        <f t="shared" si="395"/>
        <v>15.833333333333334</v>
      </c>
      <c r="Q526" s="47">
        <f t="shared" si="396"/>
        <v>15.833333333333334</v>
      </c>
      <c r="R526" s="47">
        <f t="shared" si="397"/>
        <v>15.833333333333334</v>
      </c>
      <c r="S526" s="47">
        <f t="shared" si="398"/>
        <v>15.833333333333334</v>
      </c>
      <c r="T526" s="47">
        <f t="shared" si="399"/>
        <v>15.833333333333334</v>
      </c>
      <c r="U526" s="47">
        <f t="shared" si="400"/>
        <v>15.833333333333334</v>
      </c>
      <c r="V526" s="47">
        <f t="shared" si="401"/>
        <v>15.833333333333334</v>
      </c>
      <c r="W526" s="47">
        <f t="shared" si="402"/>
        <v>15.833333333333334</v>
      </c>
      <c r="X526" s="47">
        <f t="shared" si="403"/>
        <v>15.833333333333334</v>
      </c>
      <c r="Y526" s="47">
        <f t="shared" si="404"/>
        <v>15.833333333333334</v>
      </c>
      <c r="Z526" s="47">
        <f t="shared" si="405"/>
        <v>190.00000000000003</v>
      </c>
      <c r="AA526" s="47">
        <f t="shared" si="406"/>
        <v>1330</v>
      </c>
      <c r="AB526" s="47">
        <f t="shared" si="407"/>
        <v>570</v>
      </c>
      <c r="AC526" s="32" t="s">
        <v>954</v>
      </c>
      <c r="AD526" s="32" t="s">
        <v>2269</v>
      </c>
    </row>
    <row r="527" spans="2:30" ht="56">
      <c r="B527" s="79">
        <f t="shared" si="366"/>
        <v>521</v>
      </c>
      <c r="C527" s="55" t="s">
        <v>354</v>
      </c>
      <c r="D527" s="35" t="s">
        <v>19</v>
      </c>
      <c r="E527" s="45" t="s">
        <v>1707</v>
      </c>
      <c r="F527" s="46">
        <v>2600</v>
      </c>
      <c r="G527" s="47">
        <f t="shared" si="389"/>
        <v>260</v>
      </c>
      <c r="H527" s="47">
        <f t="shared" si="390"/>
        <v>260</v>
      </c>
      <c r="I527" s="47">
        <f t="shared" si="391"/>
        <v>260</v>
      </c>
      <c r="J527" s="47">
        <f t="shared" si="392"/>
        <v>260</v>
      </c>
      <c r="K527" s="47">
        <f t="shared" si="393"/>
        <v>260</v>
      </c>
      <c r="L527" s="47">
        <v>259.99999999999994</v>
      </c>
      <c r="M527" s="47">
        <f t="shared" si="408"/>
        <v>1560</v>
      </c>
      <c r="N527" s="47">
        <f t="shared" si="355"/>
        <v>21.666666666666668</v>
      </c>
      <c r="O527" s="47">
        <f t="shared" si="394"/>
        <v>21.666666666666668</v>
      </c>
      <c r="P527" s="47">
        <f t="shared" si="395"/>
        <v>21.666666666666668</v>
      </c>
      <c r="Q527" s="47">
        <f t="shared" si="396"/>
        <v>21.666666666666668</v>
      </c>
      <c r="R527" s="47">
        <f t="shared" si="397"/>
        <v>21.666666666666668</v>
      </c>
      <c r="S527" s="47">
        <f t="shared" si="398"/>
        <v>21.666666666666668</v>
      </c>
      <c r="T527" s="47">
        <f t="shared" si="399"/>
        <v>21.666666666666668</v>
      </c>
      <c r="U527" s="47">
        <f t="shared" si="400"/>
        <v>21.666666666666668</v>
      </c>
      <c r="V527" s="47">
        <f t="shared" si="401"/>
        <v>21.666666666666668</v>
      </c>
      <c r="W527" s="47">
        <f t="shared" si="402"/>
        <v>21.666666666666668</v>
      </c>
      <c r="X527" s="47">
        <f t="shared" si="403"/>
        <v>21.666666666666668</v>
      </c>
      <c r="Y527" s="47">
        <f t="shared" si="404"/>
        <v>21.666666666666668</v>
      </c>
      <c r="Z527" s="47">
        <f t="shared" si="405"/>
        <v>259.99999999999994</v>
      </c>
      <c r="AA527" s="47">
        <f t="shared" si="406"/>
        <v>1820</v>
      </c>
      <c r="AB527" s="47">
        <f t="shared" si="407"/>
        <v>780</v>
      </c>
      <c r="AC527" s="32" t="s">
        <v>955</v>
      </c>
      <c r="AD527" s="32" t="s">
        <v>2344</v>
      </c>
    </row>
    <row r="528" spans="2:30" ht="56">
      <c r="B528" s="79">
        <f t="shared" si="366"/>
        <v>522</v>
      </c>
      <c r="C528" s="55" t="s">
        <v>353</v>
      </c>
      <c r="D528" s="35" t="s">
        <v>19</v>
      </c>
      <c r="E528" s="45" t="s">
        <v>1707</v>
      </c>
      <c r="F528" s="46">
        <v>1900</v>
      </c>
      <c r="G528" s="47">
        <f t="shared" si="389"/>
        <v>190</v>
      </c>
      <c r="H528" s="47">
        <f t="shared" si="390"/>
        <v>190</v>
      </c>
      <c r="I528" s="47">
        <f t="shared" si="391"/>
        <v>190</v>
      </c>
      <c r="J528" s="47">
        <f t="shared" si="392"/>
        <v>190</v>
      </c>
      <c r="K528" s="47">
        <f t="shared" si="393"/>
        <v>190</v>
      </c>
      <c r="L528" s="47">
        <v>190.00000000000003</v>
      </c>
      <c r="M528" s="47">
        <f t="shared" si="408"/>
        <v>1140</v>
      </c>
      <c r="N528" s="47">
        <f t="shared" si="355"/>
        <v>15.833333333333334</v>
      </c>
      <c r="O528" s="47">
        <f t="shared" si="394"/>
        <v>15.833333333333334</v>
      </c>
      <c r="P528" s="47">
        <f t="shared" si="395"/>
        <v>15.833333333333334</v>
      </c>
      <c r="Q528" s="47">
        <f t="shared" si="396"/>
        <v>15.833333333333334</v>
      </c>
      <c r="R528" s="47">
        <f t="shared" si="397"/>
        <v>15.833333333333334</v>
      </c>
      <c r="S528" s="47">
        <f t="shared" si="398"/>
        <v>15.833333333333334</v>
      </c>
      <c r="T528" s="47">
        <f t="shared" si="399"/>
        <v>15.833333333333334</v>
      </c>
      <c r="U528" s="47">
        <f t="shared" si="400"/>
        <v>15.833333333333334</v>
      </c>
      <c r="V528" s="47">
        <f t="shared" si="401"/>
        <v>15.833333333333334</v>
      </c>
      <c r="W528" s="47">
        <f t="shared" si="402"/>
        <v>15.833333333333334</v>
      </c>
      <c r="X528" s="47">
        <f t="shared" si="403"/>
        <v>15.833333333333334</v>
      </c>
      <c r="Y528" s="47">
        <f t="shared" si="404"/>
        <v>15.833333333333334</v>
      </c>
      <c r="Z528" s="47">
        <f t="shared" si="405"/>
        <v>190.00000000000003</v>
      </c>
      <c r="AA528" s="47">
        <f t="shared" si="406"/>
        <v>1330</v>
      </c>
      <c r="AB528" s="47">
        <f t="shared" si="407"/>
        <v>570</v>
      </c>
      <c r="AC528" s="32" t="s">
        <v>956</v>
      </c>
      <c r="AD528" s="32" t="s">
        <v>2643</v>
      </c>
    </row>
    <row r="529" spans="2:30" ht="42">
      <c r="B529" s="79">
        <f t="shared" si="366"/>
        <v>523</v>
      </c>
      <c r="C529" s="55" t="s">
        <v>1878</v>
      </c>
      <c r="D529" s="35" t="s">
        <v>19</v>
      </c>
      <c r="E529" s="45" t="s">
        <v>1705</v>
      </c>
      <c r="F529" s="46">
        <v>2600</v>
      </c>
      <c r="G529" s="47">
        <f t="shared" si="389"/>
        <v>260</v>
      </c>
      <c r="H529" s="47">
        <f t="shared" si="390"/>
        <v>260</v>
      </c>
      <c r="I529" s="47">
        <f t="shared" si="391"/>
        <v>260</v>
      </c>
      <c r="J529" s="47">
        <f t="shared" si="392"/>
        <v>260</v>
      </c>
      <c r="K529" s="47">
        <f t="shared" si="393"/>
        <v>260</v>
      </c>
      <c r="L529" s="47">
        <v>259.99999999999994</v>
      </c>
      <c r="M529" s="47">
        <f t="shared" si="408"/>
        <v>1560</v>
      </c>
      <c r="N529" s="47">
        <f t="shared" si="355"/>
        <v>21.666666666666668</v>
      </c>
      <c r="O529" s="47">
        <f t="shared" si="394"/>
        <v>21.666666666666668</v>
      </c>
      <c r="P529" s="47">
        <f t="shared" si="395"/>
        <v>21.666666666666668</v>
      </c>
      <c r="Q529" s="47">
        <f t="shared" si="396"/>
        <v>21.666666666666668</v>
      </c>
      <c r="R529" s="47">
        <f t="shared" si="397"/>
        <v>21.666666666666668</v>
      </c>
      <c r="S529" s="47">
        <f t="shared" si="398"/>
        <v>21.666666666666668</v>
      </c>
      <c r="T529" s="47">
        <f t="shared" si="399"/>
        <v>21.666666666666668</v>
      </c>
      <c r="U529" s="47">
        <f t="shared" si="400"/>
        <v>21.666666666666668</v>
      </c>
      <c r="V529" s="47">
        <f t="shared" si="401"/>
        <v>21.666666666666668</v>
      </c>
      <c r="W529" s="47">
        <f t="shared" si="402"/>
        <v>21.666666666666668</v>
      </c>
      <c r="X529" s="47">
        <f t="shared" si="403"/>
        <v>21.666666666666668</v>
      </c>
      <c r="Y529" s="47">
        <f t="shared" si="404"/>
        <v>21.666666666666668</v>
      </c>
      <c r="Z529" s="47">
        <f t="shared" si="405"/>
        <v>259.99999999999994</v>
      </c>
      <c r="AA529" s="47">
        <f t="shared" si="406"/>
        <v>1820</v>
      </c>
      <c r="AB529" s="47">
        <f t="shared" si="407"/>
        <v>780</v>
      </c>
      <c r="AC529" s="32" t="s">
        <v>957</v>
      </c>
      <c r="AD529" s="32" t="s">
        <v>2276</v>
      </c>
    </row>
    <row r="530" spans="2:30" ht="56">
      <c r="B530" s="79">
        <f t="shared" si="366"/>
        <v>524</v>
      </c>
      <c r="C530" s="55" t="s">
        <v>1879</v>
      </c>
      <c r="D530" s="35" t="s">
        <v>19</v>
      </c>
      <c r="E530" s="45" t="s">
        <v>1705</v>
      </c>
      <c r="F530" s="46">
        <v>500</v>
      </c>
      <c r="G530" s="47">
        <f t="shared" si="389"/>
        <v>50</v>
      </c>
      <c r="H530" s="47">
        <f t="shared" si="390"/>
        <v>50</v>
      </c>
      <c r="I530" s="47">
        <f t="shared" si="391"/>
        <v>50</v>
      </c>
      <c r="J530" s="47">
        <f t="shared" si="392"/>
        <v>50</v>
      </c>
      <c r="K530" s="47">
        <f t="shared" si="393"/>
        <v>50</v>
      </c>
      <c r="L530" s="47">
        <v>49.999999999999993</v>
      </c>
      <c r="M530" s="47">
        <f t="shared" si="408"/>
        <v>300</v>
      </c>
      <c r="N530" s="47">
        <f t="shared" si="355"/>
        <v>4.166666666666667</v>
      </c>
      <c r="O530" s="47">
        <f t="shared" si="394"/>
        <v>4.166666666666667</v>
      </c>
      <c r="P530" s="47">
        <f t="shared" si="395"/>
        <v>4.166666666666667</v>
      </c>
      <c r="Q530" s="47">
        <f t="shared" si="396"/>
        <v>4.166666666666667</v>
      </c>
      <c r="R530" s="47">
        <f t="shared" si="397"/>
        <v>4.166666666666667</v>
      </c>
      <c r="S530" s="47">
        <f t="shared" si="398"/>
        <v>4.166666666666667</v>
      </c>
      <c r="T530" s="47">
        <f t="shared" si="399"/>
        <v>4.166666666666667</v>
      </c>
      <c r="U530" s="47">
        <f t="shared" si="400"/>
        <v>4.166666666666667</v>
      </c>
      <c r="V530" s="47">
        <f t="shared" si="401"/>
        <v>4.166666666666667</v>
      </c>
      <c r="W530" s="47">
        <f t="shared" si="402"/>
        <v>4.166666666666667</v>
      </c>
      <c r="X530" s="47">
        <f t="shared" si="403"/>
        <v>4.166666666666667</v>
      </c>
      <c r="Y530" s="47">
        <f t="shared" si="404"/>
        <v>4.166666666666667</v>
      </c>
      <c r="Z530" s="47">
        <f t="shared" si="405"/>
        <v>49.999999999999993</v>
      </c>
      <c r="AA530" s="47">
        <f t="shared" si="406"/>
        <v>350</v>
      </c>
      <c r="AB530" s="47">
        <f t="shared" si="407"/>
        <v>150</v>
      </c>
      <c r="AC530" s="32" t="s">
        <v>958</v>
      </c>
      <c r="AD530" s="32" t="s">
        <v>2346</v>
      </c>
    </row>
    <row r="531" spans="2:30" ht="56">
      <c r="B531" s="79">
        <f t="shared" si="366"/>
        <v>525</v>
      </c>
      <c r="C531" s="55" t="s">
        <v>1880</v>
      </c>
      <c r="D531" s="35" t="s">
        <v>19</v>
      </c>
      <c r="E531" s="45" t="s">
        <v>1705</v>
      </c>
      <c r="F531" s="46">
        <v>500</v>
      </c>
      <c r="G531" s="47">
        <f t="shared" si="389"/>
        <v>50</v>
      </c>
      <c r="H531" s="47">
        <f t="shared" si="390"/>
        <v>50</v>
      </c>
      <c r="I531" s="47">
        <f t="shared" si="391"/>
        <v>50</v>
      </c>
      <c r="J531" s="47">
        <f t="shared" si="392"/>
        <v>50</v>
      </c>
      <c r="K531" s="47">
        <f t="shared" si="393"/>
        <v>50</v>
      </c>
      <c r="L531" s="47">
        <v>49.999999999999993</v>
      </c>
      <c r="M531" s="47">
        <f t="shared" si="408"/>
        <v>300</v>
      </c>
      <c r="N531" s="47">
        <f t="shared" si="355"/>
        <v>4.166666666666667</v>
      </c>
      <c r="O531" s="47">
        <f t="shared" si="394"/>
        <v>4.166666666666667</v>
      </c>
      <c r="P531" s="47">
        <f t="shared" si="395"/>
        <v>4.166666666666667</v>
      </c>
      <c r="Q531" s="47">
        <f t="shared" si="396"/>
        <v>4.166666666666667</v>
      </c>
      <c r="R531" s="47">
        <f t="shared" si="397"/>
        <v>4.166666666666667</v>
      </c>
      <c r="S531" s="47">
        <f t="shared" si="398"/>
        <v>4.166666666666667</v>
      </c>
      <c r="T531" s="47">
        <f t="shared" si="399"/>
        <v>4.166666666666667</v>
      </c>
      <c r="U531" s="47">
        <f t="shared" si="400"/>
        <v>4.166666666666667</v>
      </c>
      <c r="V531" s="47">
        <f t="shared" si="401"/>
        <v>4.166666666666667</v>
      </c>
      <c r="W531" s="47">
        <f t="shared" si="402"/>
        <v>4.166666666666667</v>
      </c>
      <c r="X531" s="47">
        <f t="shared" si="403"/>
        <v>4.166666666666667</v>
      </c>
      <c r="Y531" s="47">
        <f t="shared" si="404"/>
        <v>4.166666666666667</v>
      </c>
      <c r="Z531" s="47">
        <f t="shared" si="405"/>
        <v>49.999999999999993</v>
      </c>
      <c r="AA531" s="47">
        <f t="shared" si="406"/>
        <v>350</v>
      </c>
      <c r="AB531" s="47">
        <f t="shared" si="407"/>
        <v>150</v>
      </c>
      <c r="AC531" s="32" t="s">
        <v>959</v>
      </c>
      <c r="AD531" s="32" t="s">
        <v>2317</v>
      </c>
    </row>
    <row r="532" spans="2:30" ht="42">
      <c r="B532" s="79">
        <f t="shared" si="366"/>
        <v>526</v>
      </c>
      <c r="C532" s="55" t="s">
        <v>352</v>
      </c>
      <c r="D532" s="35" t="s">
        <v>19</v>
      </c>
      <c r="E532" s="45" t="s">
        <v>1707</v>
      </c>
      <c r="F532" s="46">
        <v>1100</v>
      </c>
      <c r="G532" s="47">
        <f t="shared" si="389"/>
        <v>110</v>
      </c>
      <c r="H532" s="47">
        <f t="shared" si="390"/>
        <v>110</v>
      </c>
      <c r="I532" s="47">
        <f t="shared" si="391"/>
        <v>110</v>
      </c>
      <c r="J532" s="47">
        <f t="shared" si="392"/>
        <v>110</v>
      </c>
      <c r="K532" s="47">
        <f t="shared" si="393"/>
        <v>110</v>
      </c>
      <c r="L532" s="47">
        <v>110.00000000000001</v>
      </c>
      <c r="M532" s="47">
        <f t="shared" si="408"/>
        <v>660</v>
      </c>
      <c r="N532" s="47">
        <f t="shared" ref="N532:N595" si="409">SUM(F532*10%)/12</f>
        <v>9.1666666666666661</v>
      </c>
      <c r="O532" s="47">
        <f t="shared" si="394"/>
        <v>9.1666666666666661</v>
      </c>
      <c r="P532" s="47">
        <f t="shared" si="395"/>
        <v>9.1666666666666661</v>
      </c>
      <c r="Q532" s="47">
        <f t="shared" si="396"/>
        <v>9.1666666666666661</v>
      </c>
      <c r="R532" s="47">
        <f t="shared" si="397"/>
        <v>9.1666666666666661</v>
      </c>
      <c r="S532" s="47">
        <f t="shared" si="398"/>
        <v>9.1666666666666661</v>
      </c>
      <c r="T532" s="47">
        <f t="shared" si="399"/>
        <v>9.1666666666666661</v>
      </c>
      <c r="U532" s="47">
        <f t="shared" si="400"/>
        <v>9.1666666666666661</v>
      </c>
      <c r="V532" s="47">
        <f t="shared" si="401"/>
        <v>9.1666666666666661</v>
      </c>
      <c r="W532" s="47">
        <f t="shared" si="402"/>
        <v>9.1666666666666661</v>
      </c>
      <c r="X532" s="47">
        <f t="shared" si="403"/>
        <v>9.1666666666666661</v>
      </c>
      <c r="Y532" s="47">
        <f t="shared" si="404"/>
        <v>9.1666666666666661</v>
      </c>
      <c r="Z532" s="47">
        <f t="shared" si="405"/>
        <v>110.00000000000001</v>
      </c>
      <c r="AA532" s="47">
        <f t="shared" si="406"/>
        <v>770</v>
      </c>
      <c r="AB532" s="47">
        <f t="shared" si="407"/>
        <v>330</v>
      </c>
      <c r="AC532" s="32" t="s">
        <v>960</v>
      </c>
      <c r="AD532" s="32" t="s">
        <v>2330</v>
      </c>
    </row>
    <row r="533" spans="2:30" ht="42">
      <c r="B533" s="79">
        <f t="shared" ref="B533:B596" si="410">B532+1</f>
        <v>527</v>
      </c>
      <c r="C533" s="55" t="s">
        <v>351</v>
      </c>
      <c r="D533" s="35" t="s">
        <v>19</v>
      </c>
      <c r="E533" s="45" t="s">
        <v>1707</v>
      </c>
      <c r="F533" s="46">
        <v>1100</v>
      </c>
      <c r="G533" s="47">
        <f t="shared" si="389"/>
        <v>110</v>
      </c>
      <c r="H533" s="47">
        <f t="shared" si="390"/>
        <v>110</v>
      </c>
      <c r="I533" s="47">
        <f t="shared" si="391"/>
        <v>110</v>
      </c>
      <c r="J533" s="47">
        <f t="shared" si="392"/>
        <v>110</v>
      </c>
      <c r="K533" s="47">
        <f t="shared" si="393"/>
        <v>110</v>
      </c>
      <c r="L533" s="47">
        <v>110.00000000000001</v>
      </c>
      <c r="M533" s="47">
        <f t="shared" si="408"/>
        <v>660</v>
      </c>
      <c r="N533" s="47">
        <f t="shared" si="409"/>
        <v>9.1666666666666661</v>
      </c>
      <c r="O533" s="47">
        <f t="shared" si="394"/>
        <v>9.1666666666666661</v>
      </c>
      <c r="P533" s="47">
        <f t="shared" si="395"/>
        <v>9.1666666666666661</v>
      </c>
      <c r="Q533" s="47">
        <f t="shared" si="396"/>
        <v>9.1666666666666661</v>
      </c>
      <c r="R533" s="47">
        <f t="shared" si="397"/>
        <v>9.1666666666666661</v>
      </c>
      <c r="S533" s="47">
        <f t="shared" si="398"/>
        <v>9.1666666666666661</v>
      </c>
      <c r="T533" s="47">
        <f t="shared" si="399"/>
        <v>9.1666666666666661</v>
      </c>
      <c r="U533" s="47">
        <f t="shared" si="400"/>
        <v>9.1666666666666661</v>
      </c>
      <c r="V533" s="47">
        <f t="shared" si="401"/>
        <v>9.1666666666666661</v>
      </c>
      <c r="W533" s="47">
        <f t="shared" si="402"/>
        <v>9.1666666666666661</v>
      </c>
      <c r="X533" s="47">
        <f t="shared" si="403"/>
        <v>9.1666666666666661</v>
      </c>
      <c r="Y533" s="47">
        <f t="shared" si="404"/>
        <v>9.1666666666666661</v>
      </c>
      <c r="Z533" s="47">
        <f t="shared" si="405"/>
        <v>110.00000000000001</v>
      </c>
      <c r="AA533" s="47">
        <f t="shared" si="406"/>
        <v>770</v>
      </c>
      <c r="AB533" s="47">
        <f t="shared" si="407"/>
        <v>330</v>
      </c>
      <c r="AC533" s="32" t="s">
        <v>961</v>
      </c>
      <c r="AD533" s="32" t="s">
        <v>2360</v>
      </c>
    </row>
    <row r="534" spans="2:30" ht="56">
      <c r="B534" s="79">
        <f t="shared" si="410"/>
        <v>528</v>
      </c>
      <c r="C534" s="55" t="s">
        <v>1881</v>
      </c>
      <c r="D534" s="35" t="s">
        <v>19</v>
      </c>
      <c r="E534" s="45" t="s">
        <v>1708</v>
      </c>
      <c r="F534" s="46">
        <v>500</v>
      </c>
      <c r="G534" s="47">
        <f t="shared" si="389"/>
        <v>50</v>
      </c>
      <c r="H534" s="47">
        <f t="shared" si="390"/>
        <v>50</v>
      </c>
      <c r="I534" s="47">
        <f t="shared" si="391"/>
        <v>50</v>
      </c>
      <c r="J534" s="47">
        <f t="shared" si="392"/>
        <v>50</v>
      </c>
      <c r="K534" s="47">
        <f t="shared" si="393"/>
        <v>50</v>
      </c>
      <c r="L534" s="47">
        <v>49.999999999999993</v>
      </c>
      <c r="M534" s="47">
        <f t="shared" si="408"/>
        <v>300</v>
      </c>
      <c r="N534" s="47">
        <f t="shared" si="409"/>
        <v>4.166666666666667</v>
      </c>
      <c r="O534" s="47">
        <f t="shared" si="394"/>
        <v>4.166666666666667</v>
      </c>
      <c r="P534" s="47">
        <f t="shared" si="395"/>
        <v>4.166666666666667</v>
      </c>
      <c r="Q534" s="47">
        <f t="shared" si="396"/>
        <v>4.166666666666667</v>
      </c>
      <c r="R534" s="47">
        <f t="shared" si="397"/>
        <v>4.166666666666667</v>
      </c>
      <c r="S534" s="47">
        <f t="shared" si="398"/>
        <v>4.166666666666667</v>
      </c>
      <c r="T534" s="47">
        <f t="shared" si="399"/>
        <v>4.166666666666667</v>
      </c>
      <c r="U534" s="47">
        <f t="shared" si="400"/>
        <v>4.166666666666667</v>
      </c>
      <c r="V534" s="47">
        <f t="shared" si="401"/>
        <v>4.166666666666667</v>
      </c>
      <c r="W534" s="47">
        <f t="shared" si="402"/>
        <v>4.166666666666667</v>
      </c>
      <c r="X534" s="47">
        <f t="shared" si="403"/>
        <v>4.166666666666667</v>
      </c>
      <c r="Y534" s="47">
        <f t="shared" si="404"/>
        <v>4.166666666666667</v>
      </c>
      <c r="Z534" s="47">
        <f t="shared" si="405"/>
        <v>49.999999999999993</v>
      </c>
      <c r="AA534" s="47">
        <f t="shared" si="406"/>
        <v>350</v>
      </c>
      <c r="AB534" s="47">
        <f t="shared" si="407"/>
        <v>150</v>
      </c>
      <c r="AC534" s="32" t="s">
        <v>962</v>
      </c>
      <c r="AD534" s="32" t="s">
        <v>2269</v>
      </c>
    </row>
    <row r="535" spans="2:30" ht="56">
      <c r="B535" s="79">
        <f t="shared" si="410"/>
        <v>529</v>
      </c>
      <c r="C535" s="55" t="s">
        <v>1882</v>
      </c>
      <c r="D535" s="35" t="s">
        <v>19</v>
      </c>
      <c r="E535" s="45" t="s">
        <v>1708</v>
      </c>
      <c r="F535" s="46">
        <v>500</v>
      </c>
      <c r="G535" s="47">
        <f t="shared" si="389"/>
        <v>50</v>
      </c>
      <c r="H535" s="47">
        <f t="shared" si="390"/>
        <v>50</v>
      </c>
      <c r="I535" s="47">
        <f t="shared" si="391"/>
        <v>50</v>
      </c>
      <c r="J535" s="47">
        <f t="shared" si="392"/>
        <v>50</v>
      </c>
      <c r="K535" s="47">
        <f t="shared" si="393"/>
        <v>50</v>
      </c>
      <c r="L535" s="47">
        <v>49.999999999999993</v>
      </c>
      <c r="M535" s="47">
        <f t="shared" si="408"/>
        <v>300</v>
      </c>
      <c r="N535" s="47">
        <f t="shared" si="409"/>
        <v>4.166666666666667</v>
      </c>
      <c r="O535" s="47">
        <f t="shared" si="394"/>
        <v>4.166666666666667</v>
      </c>
      <c r="P535" s="47">
        <f t="shared" si="395"/>
        <v>4.166666666666667</v>
      </c>
      <c r="Q535" s="47">
        <f t="shared" si="396"/>
        <v>4.166666666666667</v>
      </c>
      <c r="R535" s="47">
        <f t="shared" si="397"/>
        <v>4.166666666666667</v>
      </c>
      <c r="S535" s="47">
        <f t="shared" si="398"/>
        <v>4.166666666666667</v>
      </c>
      <c r="T535" s="47">
        <f t="shared" si="399"/>
        <v>4.166666666666667</v>
      </c>
      <c r="U535" s="47">
        <f t="shared" si="400"/>
        <v>4.166666666666667</v>
      </c>
      <c r="V535" s="47">
        <f t="shared" si="401"/>
        <v>4.166666666666667</v>
      </c>
      <c r="W535" s="47">
        <f t="shared" si="402"/>
        <v>4.166666666666667</v>
      </c>
      <c r="X535" s="47">
        <f t="shared" si="403"/>
        <v>4.166666666666667</v>
      </c>
      <c r="Y535" s="47">
        <f t="shared" si="404"/>
        <v>4.166666666666667</v>
      </c>
      <c r="Z535" s="47">
        <f t="shared" si="405"/>
        <v>49.999999999999993</v>
      </c>
      <c r="AA535" s="47">
        <f t="shared" si="406"/>
        <v>350</v>
      </c>
      <c r="AB535" s="47">
        <f t="shared" si="407"/>
        <v>150</v>
      </c>
      <c r="AC535" s="32" t="s">
        <v>963</v>
      </c>
      <c r="AD535" s="32" t="s">
        <v>2269</v>
      </c>
    </row>
    <row r="536" spans="2:30" ht="56">
      <c r="B536" s="79">
        <f t="shared" si="410"/>
        <v>530</v>
      </c>
      <c r="C536" s="55" t="s">
        <v>1883</v>
      </c>
      <c r="D536" s="35" t="s">
        <v>19</v>
      </c>
      <c r="E536" s="45" t="s">
        <v>1705</v>
      </c>
      <c r="F536" s="46">
        <v>2250</v>
      </c>
      <c r="G536" s="47">
        <f t="shared" si="389"/>
        <v>225</v>
      </c>
      <c r="H536" s="47">
        <f t="shared" si="390"/>
        <v>225</v>
      </c>
      <c r="I536" s="47">
        <f t="shared" si="391"/>
        <v>225</v>
      </c>
      <c r="J536" s="47">
        <f t="shared" si="392"/>
        <v>225</v>
      </c>
      <c r="K536" s="47">
        <f t="shared" si="393"/>
        <v>225</v>
      </c>
      <c r="L536" s="47">
        <v>225</v>
      </c>
      <c r="M536" s="47">
        <f t="shared" si="408"/>
        <v>1350</v>
      </c>
      <c r="N536" s="47">
        <f t="shared" si="409"/>
        <v>18.75</v>
      </c>
      <c r="O536" s="47">
        <f t="shared" si="394"/>
        <v>18.75</v>
      </c>
      <c r="P536" s="47">
        <f t="shared" si="395"/>
        <v>18.75</v>
      </c>
      <c r="Q536" s="47">
        <f t="shared" si="396"/>
        <v>18.75</v>
      </c>
      <c r="R536" s="47">
        <f t="shared" si="397"/>
        <v>18.75</v>
      </c>
      <c r="S536" s="47">
        <f t="shared" si="398"/>
        <v>18.75</v>
      </c>
      <c r="T536" s="47">
        <f t="shared" si="399"/>
        <v>18.75</v>
      </c>
      <c r="U536" s="47">
        <f t="shared" si="400"/>
        <v>18.75</v>
      </c>
      <c r="V536" s="47">
        <f t="shared" si="401"/>
        <v>18.75</v>
      </c>
      <c r="W536" s="47">
        <f t="shared" si="402"/>
        <v>18.75</v>
      </c>
      <c r="X536" s="47">
        <f t="shared" si="403"/>
        <v>18.75</v>
      </c>
      <c r="Y536" s="47">
        <f t="shared" si="404"/>
        <v>18.75</v>
      </c>
      <c r="Z536" s="47">
        <f t="shared" si="405"/>
        <v>225</v>
      </c>
      <c r="AA536" s="47">
        <f t="shared" si="406"/>
        <v>1575</v>
      </c>
      <c r="AB536" s="47">
        <f t="shared" si="407"/>
        <v>675</v>
      </c>
      <c r="AC536" s="32" t="s">
        <v>964</v>
      </c>
      <c r="AD536" s="32" t="s">
        <v>2276</v>
      </c>
    </row>
    <row r="537" spans="2:30" ht="42">
      <c r="B537" s="79">
        <f t="shared" si="410"/>
        <v>531</v>
      </c>
      <c r="C537" s="55" t="s">
        <v>1884</v>
      </c>
      <c r="D537" s="35" t="s">
        <v>19</v>
      </c>
      <c r="E537" s="45" t="s">
        <v>1705</v>
      </c>
      <c r="F537" s="46">
        <v>2250</v>
      </c>
      <c r="G537" s="47">
        <f t="shared" si="389"/>
        <v>225</v>
      </c>
      <c r="H537" s="47">
        <f t="shared" si="390"/>
        <v>225</v>
      </c>
      <c r="I537" s="47">
        <f t="shared" si="391"/>
        <v>225</v>
      </c>
      <c r="J537" s="47">
        <f t="shared" si="392"/>
        <v>225</v>
      </c>
      <c r="K537" s="47">
        <f t="shared" si="393"/>
        <v>225</v>
      </c>
      <c r="L537" s="47">
        <v>225</v>
      </c>
      <c r="M537" s="47">
        <f t="shared" si="408"/>
        <v>1350</v>
      </c>
      <c r="N537" s="47">
        <f t="shared" si="409"/>
        <v>18.75</v>
      </c>
      <c r="O537" s="47">
        <f t="shared" si="394"/>
        <v>18.75</v>
      </c>
      <c r="P537" s="47">
        <f t="shared" si="395"/>
        <v>18.75</v>
      </c>
      <c r="Q537" s="47">
        <f t="shared" si="396"/>
        <v>18.75</v>
      </c>
      <c r="R537" s="47">
        <f t="shared" si="397"/>
        <v>18.75</v>
      </c>
      <c r="S537" s="47">
        <f t="shared" si="398"/>
        <v>18.75</v>
      </c>
      <c r="T537" s="47">
        <f t="shared" si="399"/>
        <v>18.75</v>
      </c>
      <c r="U537" s="47">
        <f t="shared" si="400"/>
        <v>18.75</v>
      </c>
      <c r="V537" s="47">
        <f t="shared" si="401"/>
        <v>18.75</v>
      </c>
      <c r="W537" s="47">
        <f t="shared" si="402"/>
        <v>18.75</v>
      </c>
      <c r="X537" s="47">
        <f t="shared" si="403"/>
        <v>18.75</v>
      </c>
      <c r="Y537" s="47">
        <f t="shared" si="404"/>
        <v>18.75</v>
      </c>
      <c r="Z537" s="47">
        <f t="shared" si="405"/>
        <v>225</v>
      </c>
      <c r="AA537" s="47">
        <f t="shared" si="406"/>
        <v>1575</v>
      </c>
      <c r="AB537" s="47">
        <f t="shared" si="407"/>
        <v>675</v>
      </c>
      <c r="AC537" s="32" t="s">
        <v>965</v>
      </c>
      <c r="AD537" s="32" t="s">
        <v>2268</v>
      </c>
    </row>
    <row r="538" spans="2:30" ht="42">
      <c r="B538" s="79">
        <f t="shared" si="410"/>
        <v>532</v>
      </c>
      <c r="C538" s="55" t="s">
        <v>257</v>
      </c>
      <c r="D538" s="35" t="s">
        <v>19</v>
      </c>
      <c r="E538" s="45" t="s">
        <v>1708</v>
      </c>
      <c r="F538" s="46">
        <v>1800</v>
      </c>
      <c r="G538" s="47">
        <f t="shared" si="389"/>
        <v>180</v>
      </c>
      <c r="H538" s="47">
        <f t="shared" si="390"/>
        <v>180</v>
      </c>
      <c r="I538" s="47">
        <f t="shared" si="391"/>
        <v>180</v>
      </c>
      <c r="J538" s="47">
        <f t="shared" si="392"/>
        <v>180</v>
      </c>
      <c r="K538" s="47">
        <f t="shared" si="393"/>
        <v>180</v>
      </c>
      <c r="L538" s="47">
        <v>180</v>
      </c>
      <c r="M538" s="47">
        <f t="shared" si="408"/>
        <v>1080</v>
      </c>
      <c r="N538" s="47">
        <f t="shared" si="409"/>
        <v>15</v>
      </c>
      <c r="O538" s="47">
        <f t="shared" si="394"/>
        <v>15</v>
      </c>
      <c r="P538" s="47">
        <f t="shared" si="395"/>
        <v>15</v>
      </c>
      <c r="Q538" s="47">
        <f t="shared" si="396"/>
        <v>15</v>
      </c>
      <c r="R538" s="47">
        <f t="shared" si="397"/>
        <v>15</v>
      </c>
      <c r="S538" s="47">
        <f t="shared" si="398"/>
        <v>15</v>
      </c>
      <c r="T538" s="47">
        <f t="shared" si="399"/>
        <v>15</v>
      </c>
      <c r="U538" s="47">
        <f t="shared" si="400"/>
        <v>15</v>
      </c>
      <c r="V538" s="47">
        <f t="shared" si="401"/>
        <v>15</v>
      </c>
      <c r="W538" s="47">
        <f t="shared" si="402"/>
        <v>15</v>
      </c>
      <c r="X538" s="47">
        <f t="shared" si="403"/>
        <v>15</v>
      </c>
      <c r="Y538" s="47">
        <f t="shared" si="404"/>
        <v>15</v>
      </c>
      <c r="Z538" s="47">
        <f t="shared" si="405"/>
        <v>180</v>
      </c>
      <c r="AA538" s="47">
        <f t="shared" si="406"/>
        <v>1260</v>
      </c>
      <c r="AB538" s="47">
        <f t="shared" si="407"/>
        <v>540</v>
      </c>
      <c r="AC538" s="32" t="s">
        <v>966</v>
      </c>
      <c r="AD538" s="32" t="s">
        <v>2269</v>
      </c>
    </row>
    <row r="539" spans="2:30" ht="56">
      <c r="B539" s="79">
        <f t="shared" si="410"/>
        <v>533</v>
      </c>
      <c r="C539" s="55" t="s">
        <v>256</v>
      </c>
      <c r="D539" s="35" t="s">
        <v>19</v>
      </c>
      <c r="E539" s="45" t="s">
        <v>1708</v>
      </c>
      <c r="F539" s="46">
        <v>1200</v>
      </c>
      <c r="G539" s="47">
        <f t="shared" si="389"/>
        <v>120</v>
      </c>
      <c r="H539" s="47">
        <f t="shared" si="390"/>
        <v>120</v>
      </c>
      <c r="I539" s="47">
        <f t="shared" ref="I539:I571" si="411">SUM(F539)*10/100</f>
        <v>120</v>
      </c>
      <c r="J539" s="47">
        <f t="shared" ref="J539:J571" si="412">SUM(F539)*10/100</f>
        <v>120</v>
      </c>
      <c r="K539" s="47">
        <f t="shared" ref="K539:K571" si="413">SUM(F539)*10/100</f>
        <v>120</v>
      </c>
      <c r="L539" s="47">
        <v>120</v>
      </c>
      <c r="M539" s="47">
        <f t="shared" si="408"/>
        <v>720</v>
      </c>
      <c r="N539" s="47">
        <f t="shared" si="409"/>
        <v>10</v>
      </c>
      <c r="O539" s="47">
        <f t="shared" si="394"/>
        <v>10</v>
      </c>
      <c r="P539" s="47">
        <f t="shared" si="395"/>
        <v>10</v>
      </c>
      <c r="Q539" s="47">
        <f t="shared" si="396"/>
        <v>10</v>
      </c>
      <c r="R539" s="47">
        <f t="shared" si="397"/>
        <v>10</v>
      </c>
      <c r="S539" s="47">
        <f t="shared" si="398"/>
        <v>10</v>
      </c>
      <c r="T539" s="47">
        <f t="shared" si="399"/>
        <v>10</v>
      </c>
      <c r="U539" s="47">
        <f t="shared" si="400"/>
        <v>10</v>
      </c>
      <c r="V539" s="47">
        <f t="shared" si="401"/>
        <v>10</v>
      </c>
      <c r="W539" s="47">
        <f t="shared" si="402"/>
        <v>10</v>
      </c>
      <c r="X539" s="47">
        <f t="shared" si="403"/>
        <v>10</v>
      </c>
      <c r="Y539" s="47">
        <f t="shared" si="404"/>
        <v>10</v>
      </c>
      <c r="Z539" s="47">
        <f t="shared" si="405"/>
        <v>120</v>
      </c>
      <c r="AA539" s="47">
        <f t="shared" si="406"/>
        <v>840</v>
      </c>
      <c r="AB539" s="47">
        <f t="shared" si="407"/>
        <v>360</v>
      </c>
      <c r="AC539" s="32" t="s">
        <v>967</v>
      </c>
      <c r="AD539" s="32" t="s">
        <v>2269</v>
      </c>
    </row>
    <row r="540" spans="2:30" ht="42">
      <c r="B540" s="79">
        <f t="shared" si="410"/>
        <v>534</v>
      </c>
      <c r="C540" s="55" t="s">
        <v>1885</v>
      </c>
      <c r="D540" s="35" t="s">
        <v>19</v>
      </c>
      <c r="E540" s="45" t="s">
        <v>1705</v>
      </c>
      <c r="F540" s="46">
        <v>4520</v>
      </c>
      <c r="G540" s="47">
        <f t="shared" si="389"/>
        <v>452</v>
      </c>
      <c r="H540" s="47">
        <f t="shared" si="390"/>
        <v>452</v>
      </c>
      <c r="I540" s="47">
        <f t="shared" si="411"/>
        <v>452</v>
      </c>
      <c r="J540" s="47">
        <f t="shared" si="412"/>
        <v>452</v>
      </c>
      <c r="K540" s="47">
        <f t="shared" si="413"/>
        <v>452</v>
      </c>
      <c r="L540" s="47">
        <v>452.00000000000006</v>
      </c>
      <c r="M540" s="47">
        <f t="shared" si="408"/>
        <v>2712</v>
      </c>
      <c r="N540" s="47">
        <f t="shared" si="409"/>
        <v>37.666666666666664</v>
      </c>
      <c r="O540" s="47">
        <f t="shared" si="394"/>
        <v>37.666666666666664</v>
      </c>
      <c r="P540" s="47">
        <f t="shared" si="395"/>
        <v>37.666666666666664</v>
      </c>
      <c r="Q540" s="47">
        <f t="shared" si="396"/>
        <v>37.666666666666664</v>
      </c>
      <c r="R540" s="47">
        <f t="shared" si="397"/>
        <v>37.666666666666664</v>
      </c>
      <c r="S540" s="47">
        <f t="shared" si="398"/>
        <v>37.666666666666664</v>
      </c>
      <c r="T540" s="47">
        <f t="shared" si="399"/>
        <v>37.666666666666664</v>
      </c>
      <c r="U540" s="47">
        <f t="shared" si="400"/>
        <v>37.666666666666664</v>
      </c>
      <c r="V540" s="47">
        <f t="shared" si="401"/>
        <v>37.666666666666664</v>
      </c>
      <c r="W540" s="47">
        <f t="shared" si="402"/>
        <v>37.666666666666664</v>
      </c>
      <c r="X540" s="47">
        <f t="shared" si="403"/>
        <v>37.666666666666664</v>
      </c>
      <c r="Y540" s="47">
        <f t="shared" si="404"/>
        <v>37.666666666666664</v>
      </c>
      <c r="Z540" s="47">
        <f t="shared" si="405"/>
        <v>452.00000000000006</v>
      </c>
      <c r="AA540" s="47">
        <f t="shared" si="406"/>
        <v>3164</v>
      </c>
      <c r="AB540" s="47">
        <f t="shared" si="407"/>
        <v>1356</v>
      </c>
      <c r="AC540" s="32" t="s">
        <v>968</v>
      </c>
      <c r="AD540" s="32" t="s">
        <v>2288</v>
      </c>
    </row>
    <row r="541" spans="2:30" ht="42">
      <c r="B541" s="79">
        <f t="shared" si="410"/>
        <v>535</v>
      </c>
      <c r="C541" s="55" t="s">
        <v>255</v>
      </c>
      <c r="D541" s="35" t="s">
        <v>19</v>
      </c>
      <c r="E541" s="45" t="s">
        <v>1708</v>
      </c>
      <c r="F541" s="46">
        <v>1500</v>
      </c>
      <c r="G541" s="47">
        <f t="shared" si="389"/>
        <v>150</v>
      </c>
      <c r="H541" s="47">
        <f t="shared" si="390"/>
        <v>150</v>
      </c>
      <c r="I541" s="47">
        <f t="shared" si="411"/>
        <v>150</v>
      </c>
      <c r="J541" s="47">
        <f t="shared" si="412"/>
        <v>150</v>
      </c>
      <c r="K541" s="47">
        <f t="shared" si="413"/>
        <v>150</v>
      </c>
      <c r="L541" s="47">
        <v>150</v>
      </c>
      <c r="M541" s="47">
        <f t="shared" si="408"/>
        <v>900</v>
      </c>
      <c r="N541" s="47">
        <f t="shared" si="409"/>
        <v>12.5</v>
      </c>
      <c r="O541" s="47">
        <f t="shared" si="394"/>
        <v>12.5</v>
      </c>
      <c r="P541" s="47">
        <f t="shared" si="395"/>
        <v>12.5</v>
      </c>
      <c r="Q541" s="47">
        <f t="shared" si="396"/>
        <v>12.5</v>
      </c>
      <c r="R541" s="47">
        <f t="shared" si="397"/>
        <v>12.5</v>
      </c>
      <c r="S541" s="47">
        <f t="shared" si="398"/>
        <v>12.5</v>
      </c>
      <c r="T541" s="47">
        <f t="shared" si="399"/>
        <v>12.5</v>
      </c>
      <c r="U541" s="47">
        <f t="shared" si="400"/>
        <v>12.5</v>
      </c>
      <c r="V541" s="47">
        <f t="shared" si="401"/>
        <v>12.5</v>
      </c>
      <c r="W541" s="47">
        <f t="shared" si="402"/>
        <v>12.5</v>
      </c>
      <c r="X541" s="47">
        <f t="shared" si="403"/>
        <v>12.5</v>
      </c>
      <c r="Y541" s="47">
        <f t="shared" si="404"/>
        <v>12.5</v>
      </c>
      <c r="Z541" s="47">
        <f t="shared" si="405"/>
        <v>150</v>
      </c>
      <c r="AA541" s="47">
        <f t="shared" si="406"/>
        <v>1050</v>
      </c>
      <c r="AB541" s="47">
        <f t="shared" si="407"/>
        <v>450</v>
      </c>
      <c r="AC541" s="32" t="s">
        <v>969</v>
      </c>
      <c r="AD541" s="32" t="s">
        <v>2324</v>
      </c>
    </row>
    <row r="542" spans="2:30" ht="56">
      <c r="B542" s="79">
        <f t="shared" si="410"/>
        <v>536</v>
      </c>
      <c r="C542" s="55" t="s">
        <v>2652</v>
      </c>
      <c r="D542" s="35" t="s">
        <v>19</v>
      </c>
      <c r="E542" s="45" t="s">
        <v>1708</v>
      </c>
      <c r="F542" s="46">
        <v>500</v>
      </c>
      <c r="G542" s="47">
        <f t="shared" si="389"/>
        <v>50</v>
      </c>
      <c r="H542" s="47">
        <f t="shared" si="390"/>
        <v>50</v>
      </c>
      <c r="I542" s="47">
        <f t="shared" si="411"/>
        <v>50</v>
      </c>
      <c r="J542" s="47">
        <f t="shared" si="412"/>
        <v>50</v>
      </c>
      <c r="K542" s="47">
        <f t="shared" si="413"/>
        <v>50</v>
      </c>
      <c r="L542" s="47">
        <v>49.999999999999993</v>
      </c>
      <c r="M542" s="47">
        <f t="shared" si="408"/>
        <v>300</v>
      </c>
      <c r="N542" s="47">
        <f t="shared" si="409"/>
        <v>4.166666666666667</v>
      </c>
      <c r="O542" s="47">
        <f t="shared" si="394"/>
        <v>4.166666666666667</v>
      </c>
      <c r="P542" s="47">
        <f t="shared" si="395"/>
        <v>4.166666666666667</v>
      </c>
      <c r="Q542" s="47">
        <f t="shared" si="396"/>
        <v>4.166666666666667</v>
      </c>
      <c r="R542" s="47">
        <f t="shared" si="397"/>
        <v>4.166666666666667</v>
      </c>
      <c r="S542" s="47">
        <f t="shared" si="398"/>
        <v>4.166666666666667</v>
      </c>
      <c r="T542" s="47">
        <f t="shared" si="399"/>
        <v>4.166666666666667</v>
      </c>
      <c r="U542" s="47">
        <f t="shared" si="400"/>
        <v>4.166666666666667</v>
      </c>
      <c r="V542" s="47">
        <f t="shared" si="401"/>
        <v>4.166666666666667</v>
      </c>
      <c r="W542" s="47">
        <f t="shared" si="402"/>
        <v>4.166666666666667</v>
      </c>
      <c r="X542" s="47">
        <f t="shared" si="403"/>
        <v>4.166666666666667</v>
      </c>
      <c r="Y542" s="47">
        <f t="shared" si="404"/>
        <v>4.166666666666667</v>
      </c>
      <c r="Z542" s="47">
        <f t="shared" si="405"/>
        <v>49.999999999999993</v>
      </c>
      <c r="AA542" s="47">
        <f t="shared" si="406"/>
        <v>350</v>
      </c>
      <c r="AB542" s="47">
        <f t="shared" si="407"/>
        <v>150</v>
      </c>
      <c r="AC542" s="32" t="s">
        <v>970</v>
      </c>
      <c r="AD542" s="32" t="s">
        <v>2269</v>
      </c>
    </row>
    <row r="543" spans="2:30" ht="56">
      <c r="B543" s="79">
        <f t="shared" si="410"/>
        <v>537</v>
      </c>
      <c r="C543" s="55" t="s">
        <v>254</v>
      </c>
      <c r="D543" s="35" t="s">
        <v>19</v>
      </c>
      <c r="E543" s="45" t="s">
        <v>1708</v>
      </c>
      <c r="F543" s="46">
        <v>900</v>
      </c>
      <c r="G543" s="47">
        <f t="shared" si="389"/>
        <v>90</v>
      </c>
      <c r="H543" s="47">
        <f t="shared" si="390"/>
        <v>90</v>
      </c>
      <c r="I543" s="47">
        <f t="shared" si="411"/>
        <v>90</v>
      </c>
      <c r="J543" s="47">
        <f t="shared" si="412"/>
        <v>90</v>
      </c>
      <c r="K543" s="47">
        <f t="shared" si="413"/>
        <v>90</v>
      </c>
      <c r="L543" s="47">
        <v>90</v>
      </c>
      <c r="M543" s="47">
        <f t="shared" si="408"/>
        <v>540</v>
      </c>
      <c r="N543" s="47">
        <f t="shared" si="409"/>
        <v>7.5</v>
      </c>
      <c r="O543" s="47">
        <f t="shared" ref="O543:O574" si="414">SUM(F543*10%)/12</f>
        <v>7.5</v>
      </c>
      <c r="P543" s="47">
        <f t="shared" ref="P543:P574" si="415">SUM(F543*10%)/12</f>
        <v>7.5</v>
      </c>
      <c r="Q543" s="47">
        <f t="shared" ref="Q543:Q574" si="416">SUM(F543*10%)/12</f>
        <v>7.5</v>
      </c>
      <c r="R543" s="47">
        <f t="shared" ref="R543:R574" si="417">SUM(F543*10%)/12</f>
        <v>7.5</v>
      </c>
      <c r="S543" s="47">
        <f t="shared" ref="S543:S574" si="418">SUM(F543*10%)/12</f>
        <v>7.5</v>
      </c>
      <c r="T543" s="47">
        <f t="shared" ref="T543:T574" si="419">SUM(F543*10%)/12</f>
        <v>7.5</v>
      </c>
      <c r="U543" s="47">
        <f t="shared" ref="U543:U574" si="420">SUM(F543*10%)/12</f>
        <v>7.5</v>
      </c>
      <c r="V543" s="47">
        <f t="shared" ref="V543:V574" si="421">SUM(F543*10%)/12</f>
        <v>7.5</v>
      </c>
      <c r="W543" s="47">
        <f t="shared" ref="W543:W574" si="422">SUM(F543*10%)/12</f>
        <v>7.5</v>
      </c>
      <c r="X543" s="47">
        <f t="shared" ref="X543:X574" si="423">SUM(F543*10%)/12</f>
        <v>7.5</v>
      </c>
      <c r="Y543" s="47">
        <f t="shared" si="404"/>
        <v>7.5</v>
      </c>
      <c r="Z543" s="47">
        <f t="shared" si="405"/>
        <v>90</v>
      </c>
      <c r="AA543" s="47">
        <f t="shared" si="406"/>
        <v>630</v>
      </c>
      <c r="AB543" s="47">
        <f t="shared" si="407"/>
        <v>270</v>
      </c>
      <c r="AC543" s="32" t="s">
        <v>971</v>
      </c>
      <c r="AD543" s="32" t="s">
        <v>2269</v>
      </c>
    </row>
    <row r="544" spans="2:30" ht="42">
      <c r="B544" s="79">
        <f t="shared" si="410"/>
        <v>538</v>
      </c>
      <c r="C544" s="55" t="s">
        <v>253</v>
      </c>
      <c r="D544" s="35" t="s">
        <v>19</v>
      </c>
      <c r="E544" s="45" t="s">
        <v>1708</v>
      </c>
      <c r="F544" s="46">
        <v>1100</v>
      </c>
      <c r="G544" s="47">
        <f t="shared" si="389"/>
        <v>110</v>
      </c>
      <c r="H544" s="47">
        <f t="shared" si="390"/>
        <v>110</v>
      </c>
      <c r="I544" s="47">
        <f t="shared" si="411"/>
        <v>110</v>
      </c>
      <c r="J544" s="47">
        <f t="shared" si="412"/>
        <v>110</v>
      </c>
      <c r="K544" s="47">
        <f t="shared" si="413"/>
        <v>110</v>
      </c>
      <c r="L544" s="47">
        <v>110.00000000000001</v>
      </c>
      <c r="M544" s="47">
        <f t="shared" si="408"/>
        <v>660</v>
      </c>
      <c r="N544" s="47">
        <f t="shared" si="409"/>
        <v>9.1666666666666661</v>
      </c>
      <c r="O544" s="47">
        <f t="shared" si="414"/>
        <v>9.1666666666666661</v>
      </c>
      <c r="P544" s="47">
        <f t="shared" si="415"/>
        <v>9.1666666666666661</v>
      </c>
      <c r="Q544" s="47">
        <f t="shared" si="416"/>
        <v>9.1666666666666661</v>
      </c>
      <c r="R544" s="47">
        <f t="shared" si="417"/>
        <v>9.1666666666666661</v>
      </c>
      <c r="S544" s="47">
        <f t="shared" si="418"/>
        <v>9.1666666666666661</v>
      </c>
      <c r="T544" s="47">
        <f t="shared" si="419"/>
        <v>9.1666666666666661</v>
      </c>
      <c r="U544" s="47">
        <f t="shared" si="420"/>
        <v>9.1666666666666661</v>
      </c>
      <c r="V544" s="47">
        <f t="shared" si="421"/>
        <v>9.1666666666666661</v>
      </c>
      <c r="W544" s="47">
        <f t="shared" si="422"/>
        <v>9.1666666666666661</v>
      </c>
      <c r="X544" s="47">
        <f t="shared" si="423"/>
        <v>9.1666666666666661</v>
      </c>
      <c r="Y544" s="47">
        <f t="shared" ref="Y544:Y574" si="424">SUM(F544*10%)/12</f>
        <v>9.1666666666666661</v>
      </c>
      <c r="Z544" s="47">
        <f t="shared" si="405"/>
        <v>110.00000000000001</v>
      </c>
      <c r="AA544" s="47">
        <f t="shared" si="406"/>
        <v>770</v>
      </c>
      <c r="AB544" s="47">
        <f t="shared" si="407"/>
        <v>330</v>
      </c>
      <c r="AC544" s="32" t="s">
        <v>972</v>
      </c>
      <c r="AD544" s="32" t="s">
        <v>2269</v>
      </c>
    </row>
    <row r="545" spans="2:30" ht="42">
      <c r="B545" s="79">
        <f t="shared" si="410"/>
        <v>539</v>
      </c>
      <c r="C545" s="55" t="s">
        <v>252</v>
      </c>
      <c r="D545" s="35" t="s">
        <v>19</v>
      </c>
      <c r="E545" s="45" t="s">
        <v>1708</v>
      </c>
      <c r="F545" s="46">
        <v>1100</v>
      </c>
      <c r="G545" s="47">
        <f t="shared" si="389"/>
        <v>110</v>
      </c>
      <c r="H545" s="47">
        <f t="shared" si="390"/>
        <v>110</v>
      </c>
      <c r="I545" s="47">
        <f t="shared" si="411"/>
        <v>110</v>
      </c>
      <c r="J545" s="47">
        <f t="shared" si="412"/>
        <v>110</v>
      </c>
      <c r="K545" s="47">
        <f t="shared" si="413"/>
        <v>110</v>
      </c>
      <c r="L545" s="47">
        <v>110.00000000000001</v>
      </c>
      <c r="M545" s="47">
        <f t="shared" si="408"/>
        <v>660</v>
      </c>
      <c r="N545" s="47">
        <f t="shared" si="409"/>
        <v>9.1666666666666661</v>
      </c>
      <c r="O545" s="47">
        <f t="shared" si="414"/>
        <v>9.1666666666666661</v>
      </c>
      <c r="P545" s="47">
        <f t="shared" si="415"/>
        <v>9.1666666666666661</v>
      </c>
      <c r="Q545" s="47">
        <f t="shared" si="416"/>
        <v>9.1666666666666661</v>
      </c>
      <c r="R545" s="47">
        <f t="shared" si="417"/>
        <v>9.1666666666666661</v>
      </c>
      <c r="S545" s="47">
        <f t="shared" si="418"/>
        <v>9.1666666666666661</v>
      </c>
      <c r="T545" s="47">
        <f t="shared" si="419"/>
        <v>9.1666666666666661</v>
      </c>
      <c r="U545" s="47">
        <f t="shared" si="420"/>
        <v>9.1666666666666661</v>
      </c>
      <c r="V545" s="47">
        <f t="shared" si="421"/>
        <v>9.1666666666666661</v>
      </c>
      <c r="W545" s="47">
        <f t="shared" si="422"/>
        <v>9.1666666666666661</v>
      </c>
      <c r="X545" s="47">
        <f t="shared" si="423"/>
        <v>9.1666666666666661</v>
      </c>
      <c r="Y545" s="47">
        <f t="shared" si="424"/>
        <v>9.1666666666666661</v>
      </c>
      <c r="Z545" s="47">
        <f t="shared" si="405"/>
        <v>110.00000000000001</v>
      </c>
      <c r="AA545" s="47">
        <f t="shared" si="406"/>
        <v>770</v>
      </c>
      <c r="AB545" s="47">
        <f t="shared" si="407"/>
        <v>330</v>
      </c>
      <c r="AC545" s="32" t="s">
        <v>973</v>
      </c>
      <c r="AD545" s="32" t="s">
        <v>2322</v>
      </c>
    </row>
    <row r="546" spans="2:30" ht="42">
      <c r="B546" s="79">
        <f t="shared" si="410"/>
        <v>540</v>
      </c>
      <c r="C546" s="55" t="s">
        <v>251</v>
      </c>
      <c r="D546" s="35" t="s">
        <v>19</v>
      </c>
      <c r="E546" s="45" t="s">
        <v>1708</v>
      </c>
      <c r="F546" s="46">
        <v>1100</v>
      </c>
      <c r="G546" s="47">
        <f t="shared" si="389"/>
        <v>110</v>
      </c>
      <c r="H546" s="47">
        <f t="shared" si="390"/>
        <v>110</v>
      </c>
      <c r="I546" s="47">
        <f t="shared" si="411"/>
        <v>110</v>
      </c>
      <c r="J546" s="47">
        <f t="shared" si="412"/>
        <v>110</v>
      </c>
      <c r="K546" s="47">
        <f t="shared" si="413"/>
        <v>110</v>
      </c>
      <c r="L546" s="47">
        <v>110.00000000000001</v>
      </c>
      <c r="M546" s="47">
        <f t="shared" si="408"/>
        <v>660</v>
      </c>
      <c r="N546" s="47">
        <f t="shared" si="409"/>
        <v>9.1666666666666661</v>
      </c>
      <c r="O546" s="47">
        <f t="shared" si="414"/>
        <v>9.1666666666666661</v>
      </c>
      <c r="P546" s="47">
        <f t="shared" si="415"/>
        <v>9.1666666666666661</v>
      </c>
      <c r="Q546" s="47">
        <f t="shared" si="416"/>
        <v>9.1666666666666661</v>
      </c>
      <c r="R546" s="47">
        <f t="shared" si="417"/>
        <v>9.1666666666666661</v>
      </c>
      <c r="S546" s="47">
        <f t="shared" si="418"/>
        <v>9.1666666666666661</v>
      </c>
      <c r="T546" s="47">
        <f t="shared" si="419"/>
        <v>9.1666666666666661</v>
      </c>
      <c r="U546" s="47">
        <f t="shared" si="420"/>
        <v>9.1666666666666661</v>
      </c>
      <c r="V546" s="47">
        <f t="shared" si="421"/>
        <v>9.1666666666666661</v>
      </c>
      <c r="W546" s="47">
        <f t="shared" si="422"/>
        <v>9.1666666666666661</v>
      </c>
      <c r="X546" s="47">
        <f t="shared" si="423"/>
        <v>9.1666666666666661</v>
      </c>
      <c r="Y546" s="47">
        <f t="shared" si="424"/>
        <v>9.1666666666666661</v>
      </c>
      <c r="Z546" s="47">
        <f t="shared" si="405"/>
        <v>110.00000000000001</v>
      </c>
      <c r="AA546" s="47">
        <f t="shared" si="406"/>
        <v>770</v>
      </c>
      <c r="AB546" s="47">
        <f t="shared" si="407"/>
        <v>330</v>
      </c>
      <c r="AC546" s="32" t="s">
        <v>974</v>
      </c>
      <c r="AD546" s="32" t="s">
        <v>2324</v>
      </c>
    </row>
    <row r="547" spans="2:30" ht="42">
      <c r="B547" s="79">
        <f t="shared" si="410"/>
        <v>541</v>
      </c>
      <c r="C547" s="55" t="s">
        <v>2506</v>
      </c>
      <c r="D547" s="35" t="s">
        <v>19</v>
      </c>
      <c r="E547" s="45" t="s">
        <v>1707</v>
      </c>
      <c r="F547" s="46">
        <v>1100</v>
      </c>
      <c r="G547" s="47">
        <f t="shared" si="389"/>
        <v>110</v>
      </c>
      <c r="H547" s="47">
        <f t="shared" si="390"/>
        <v>110</v>
      </c>
      <c r="I547" s="47">
        <f t="shared" si="411"/>
        <v>110</v>
      </c>
      <c r="J547" s="47">
        <f t="shared" si="412"/>
        <v>110</v>
      </c>
      <c r="K547" s="47">
        <f t="shared" si="413"/>
        <v>110</v>
      </c>
      <c r="L547" s="47">
        <v>110.00000000000001</v>
      </c>
      <c r="M547" s="47">
        <f t="shared" si="408"/>
        <v>660</v>
      </c>
      <c r="N547" s="47">
        <f t="shared" si="409"/>
        <v>9.1666666666666661</v>
      </c>
      <c r="O547" s="47">
        <f t="shared" si="414"/>
        <v>9.1666666666666661</v>
      </c>
      <c r="P547" s="47">
        <f t="shared" si="415"/>
        <v>9.1666666666666661</v>
      </c>
      <c r="Q547" s="47">
        <f t="shared" si="416"/>
        <v>9.1666666666666661</v>
      </c>
      <c r="R547" s="47">
        <f t="shared" si="417"/>
        <v>9.1666666666666661</v>
      </c>
      <c r="S547" s="47">
        <f t="shared" si="418"/>
        <v>9.1666666666666661</v>
      </c>
      <c r="T547" s="47">
        <f t="shared" si="419"/>
        <v>9.1666666666666661</v>
      </c>
      <c r="U547" s="47">
        <f t="shared" si="420"/>
        <v>9.1666666666666661</v>
      </c>
      <c r="V547" s="47">
        <f t="shared" si="421"/>
        <v>9.1666666666666661</v>
      </c>
      <c r="W547" s="47">
        <f t="shared" si="422"/>
        <v>9.1666666666666661</v>
      </c>
      <c r="X547" s="47">
        <f t="shared" si="423"/>
        <v>9.1666666666666661</v>
      </c>
      <c r="Y547" s="47">
        <f t="shared" si="424"/>
        <v>9.1666666666666661</v>
      </c>
      <c r="Z547" s="47">
        <f t="shared" si="405"/>
        <v>110.00000000000001</v>
      </c>
      <c r="AA547" s="47">
        <f t="shared" si="406"/>
        <v>770</v>
      </c>
      <c r="AB547" s="47">
        <f t="shared" si="407"/>
        <v>330</v>
      </c>
      <c r="AC547" s="32" t="s">
        <v>975</v>
      </c>
      <c r="AD547" s="32" t="s">
        <v>2368</v>
      </c>
    </row>
    <row r="548" spans="2:30" ht="42">
      <c r="B548" s="79">
        <f t="shared" si="410"/>
        <v>542</v>
      </c>
      <c r="C548" s="55" t="s">
        <v>1886</v>
      </c>
      <c r="D548" s="35" t="s">
        <v>19</v>
      </c>
      <c r="E548" s="45" t="s">
        <v>1707</v>
      </c>
      <c r="F548" s="46">
        <v>1100</v>
      </c>
      <c r="G548" s="47">
        <f t="shared" ref="G548:G608" si="425">SUM(F548)*10/100</f>
        <v>110</v>
      </c>
      <c r="H548" s="47">
        <f t="shared" si="390"/>
        <v>110</v>
      </c>
      <c r="I548" s="47">
        <f t="shared" si="411"/>
        <v>110</v>
      </c>
      <c r="J548" s="47">
        <f t="shared" si="412"/>
        <v>110</v>
      </c>
      <c r="K548" s="47">
        <f t="shared" si="413"/>
        <v>110</v>
      </c>
      <c r="L548" s="47">
        <v>110.00000000000001</v>
      </c>
      <c r="M548" s="47">
        <f t="shared" si="408"/>
        <v>660</v>
      </c>
      <c r="N548" s="47">
        <f t="shared" si="409"/>
        <v>9.1666666666666661</v>
      </c>
      <c r="O548" s="47">
        <f t="shared" si="414"/>
        <v>9.1666666666666661</v>
      </c>
      <c r="P548" s="47">
        <f t="shared" si="415"/>
        <v>9.1666666666666661</v>
      </c>
      <c r="Q548" s="47">
        <f t="shared" si="416"/>
        <v>9.1666666666666661</v>
      </c>
      <c r="R548" s="47">
        <f t="shared" si="417"/>
        <v>9.1666666666666661</v>
      </c>
      <c r="S548" s="47">
        <f t="shared" si="418"/>
        <v>9.1666666666666661</v>
      </c>
      <c r="T548" s="47">
        <f t="shared" si="419"/>
        <v>9.1666666666666661</v>
      </c>
      <c r="U548" s="47">
        <f t="shared" si="420"/>
        <v>9.1666666666666661</v>
      </c>
      <c r="V548" s="47">
        <f t="shared" si="421"/>
        <v>9.1666666666666661</v>
      </c>
      <c r="W548" s="47">
        <f t="shared" si="422"/>
        <v>9.1666666666666661</v>
      </c>
      <c r="X548" s="47">
        <f t="shared" si="423"/>
        <v>9.1666666666666661</v>
      </c>
      <c r="Y548" s="47">
        <f t="shared" si="424"/>
        <v>9.1666666666666661</v>
      </c>
      <c r="Z548" s="47">
        <f t="shared" si="405"/>
        <v>110.00000000000001</v>
      </c>
      <c r="AA548" s="47">
        <f t="shared" si="406"/>
        <v>770</v>
      </c>
      <c r="AB548" s="47">
        <f t="shared" si="407"/>
        <v>330</v>
      </c>
      <c r="AC548" s="32" t="s">
        <v>976</v>
      </c>
      <c r="AD548" s="32" t="s">
        <v>2368</v>
      </c>
    </row>
    <row r="549" spans="2:30" ht="42">
      <c r="B549" s="79">
        <f t="shared" si="410"/>
        <v>543</v>
      </c>
      <c r="C549" s="55" t="s">
        <v>250</v>
      </c>
      <c r="D549" s="35" t="s">
        <v>19</v>
      </c>
      <c r="E549" s="45" t="s">
        <v>1708</v>
      </c>
      <c r="F549" s="46">
        <v>1100</v>
      </c>
      <c r="G549" s="47">
        <f t="shared" si="425"/>
        <v>110</v>
      </c>
      <c r="H549" s="47">
        <f t="shared" si="390"/>
        <v>110</v>
      </c>
      <c r="I549" s="47">
        <f t="shared" si="411"/>
        <v>110</v>
      </c>
      <c r="J549" s="47">
        <f t="shared" si="412"/>
        <v>110</v>
      </c>
      <c r="K549" s="47">
        <f t="shared" si="413"/>
        <v>110</v>
      </c>
      <c r="L549" s="47">
        <v>110.00000000000001</v>
      </c>
      <c r="M549" s="47">
        <f t="shared" si="408"/>
        <v>660</v>
      </c>
      <c r="N549" s="47">
        <f t="shared" si="409"/>
        <v>9.1666666666666661</v>
      </c>
      <c r="O549" s="47">
        <f t="shared" si="414"/>
        <v>9.1666666666666661</v>
      </c>
      <c r="P549" s="47">
        <f t="shared" si="415"/>
        <v>9.1666666666666661</v>
      </c>
      <c r="Q549" s="47">
        <f t="shared" si="416"/>
        <v>9.1666666666666661</v>
      </c>
      <c r="R549" s="47">
        <f t="shared" si="417"/>
        <v>9.1666666666666661</v>
      </c>
      <c r="S549" s="47">
        <f t="shared" si="418"/>
        <v>9.1666666666666661</v>
      </c>
      <c r="T549" s="47">
        <f t="shared" si="419"/>
        <v>9.1666666666666661</v>
      </c>
      <c r="U549" s="47">
        <f t="shared" si="420"/>
        <v>9.1666666666666661</v>
      </c>
      <c r="V549" s="47">
        <f t="shared" si="421"/>
        <v>9.1666666666666661</v>
      </c>
      <c r="W549" s="47">
        <f t="shared" si="422"/>
        <v>9.1666666666666661</v>
      </c>
      <c r="X549" s="47">
        <f t="shared" si="423"/>
        <v>9.1666666666666661</v>
      </c>
      <c r="Y549" s="47">
        <f t="shared" si="424"/>
        <v>9.1666666666666661</v>
      </c>
      <c r="Z549" s="47">
        <f t="shared" si="405"/>
        <v>110.00000000000001</v>
      </c>
      <c r="AA549" s="47">
        <f t="shared" si="406"/>
        <v>770</v>
      </c>
      <c r="AB549" s="47">
        <f t="shared" si="407"/>
        <v>330</v>
      </c>
      <c r="AC549" s="32" t="s">
        <v>977</v>
      </c>
      <c r="AD549" s="32" t="s">
        <v>2269</v>
      </c>
    </row>
    <row r="550" spans="2:30" ht="42">
      <c r="B550" s="79">
        <f t="shared" si="410"/>
        <v>544</v>
      </c>
      <c r="C550" s="55" t="s">
        <v>249</v>
      </c>
      <c r="D550" s="35" t="s">
        <v>19</v>
      </c>
      <c r="E550" s="45" t="s">
        <v>1708</v>
      </c>
      <c r="F550" s="46">
        <v>500</v>
      </c>
      <c r="G550" s="47">
        <f t="shared" si="425"/>
        <v>50</v>
      </c>
      <c r="H550" s="47">
        <f t="shared" si="390"/>
        <v>50</v>
      </c>
      <c r="I550" s="47">
        <f t="shared" si="411"/>
        <v>50</v>
      </c>
      <c r="J550" s="47">
        <f t="shared" si="412"/>
        <v>50</v>
      </c>
      <c r="K550" s="47">
        <f t="shared" si="413"/>
        <v>50</v>
      </c>
      <c r="L550" s="47">
        <v>49.999999999999993</v>
      </c>
      <c r="M550" s="47">
        <f t="shared" si="408"/>
        <v>300</v>
      </c>
      <c r="N550" s="47">
        <f t="shared" si="409"/>
        <v>4.166666666666667</v>
      </c>
      <c r="O550" s="47">
        <f t="shared" si="414"/>
        <v>4.166666666666667</v>
      </c>
      <c r="P550" s="47">
        <f t="shared" si="415"/>
        <v>4.166666666666667</v>
      </c>
      <c r="Q550" s="47">
        <f t="shared" si="416"/>
        <v>4.166666666666667</v>
      </c>
      <c r="R550" s="47">
        <f t="shared" si="417"/>
        <v>4.166666666666667</v>
      </c>
      <c r="S550" s="47">
        <f t="shared" si="418"/>
        <v>4.166666666666667</v>
      </c>
      <c r="T550" s="47">
        <f t="shared" si="419"/>
        <v>4.166666666666667</v>
      </c>
      <c r="U550" s="47">
        <f t="shared" si="420"/>
        <v>4.166666666666667</v>
      </c>
      <c r="V550" s="47">
        <f t="shared" si="421"/>
        <v>4.166666666666667</v>
      </c>
      <c r="W550" s="47">
        <f t="shared" si="422"/>
        <v>4.166666666666667</v>
      </c>
      <c r="X550" s="47">
        <f t="shared" si="423"/>
        <v>4.166666666666667</v>
      </c>
      <c r="Y550" s="47">
        <f t="shared" si="424"/>
        <v>4.166666666666667</v>
      </c>
      <c r="Z550" s="47">
        <f t="shared" si="405"/>
        <v>49.999999999999993</v>
      </c>
      <c r="AA550" s="47">
        <f t="shared" si="406"/>
        <v>350</v>
      </c>
      <c r="AB550" s="47">
        <f t="shared" si="407"/>
        <v>150</v>
      </c>
      <c r="AC550" s="32" t="s">
        <v>978</v>
      </c>
      <c r="AD550" s="32" t="s">
        <v>2269</v>
      </c>
    </row>
    <row r="551" spans="2:30" ht="42">
      <c r="B551" s="79">
        <f t="shared" si="410"/>
        <v>545</v>
      </c>
      <c r="C551" s="55" t="s">
        <v>248</v>
      </c>
      <c r="D551" s="35" t="s">
        <v>19</v>
      </c>
      <c r="E551" s="45" t="s">
        <v>1708</v>
      </c>
      <c r="F551" s="46">
        <v>900</v>
      </c>
      <c r="G551" s="47">
        <f t="shared" si="425"/>
        <v>90</v>
      </c>
      <c r="H551" s="47">
        <f t="shared" si="390"/>
        <v>90</v>
      </c>
      <c r="I551" s="47">
        <f t="shared" si="411"/>
        <v>90</v>
      </c>
      <c r="J551" s="47">
        <f t="shared" si="412"/>
        <v>90</v>
      </c>
      <c r="K551" s="47">
        <f t="shared" si="413"/>
        <v>90</v>
      </c>
      <c r="L551" s="47">
        <v>90</v>
      </c>
      <c r="M551" s="47">
        <f t="shared" si="408"/>
        <v>540</v>
      </c>
      <c r="N551" s="47">
        <f t="shared" si="409"/>
        <v>7.5</v>
      </c>
      <c r="O551" s="47">
        <f t="shared" si="414"/>
        <v>7.5</v>
      </c>
      <c r="P551" s="47">
        <f t="shared" si="415"/>
        <v>7.5</v>
      </c>
      <c r="Q551" s="47">
        <f t="shared" si="416"/>
        <v>7.5</v>
      </c>
      <c r="R551" s="47">
        <f t="shared" si="417"/>
        <v>7.5</v>
      </c>
      <c r="S551" s="47">
        <f t="shared" si="418"/>
        <v>7.5</v>
      </c>
      <c r="T551" s="47">
        <f t="shared" si="419"/>
        <v>7.5</v>
      </c>
      <c r="U551" s="47">
        <f t="shared" si="420"/>
        <v>7.5</v>
      </c>
      <c r="V551" s="47">
        <f t="shared" si="421"/>
        <v>7.5</v>
      </c>
      <c r="W551" s="47">
        <f t="shared" si="422"/>
        <v>7.5</v>
      </c>
      <c r="X551" s="47">
        <f t="shared" si="423"/>
        <v>7.5</v>
      </c>
      <c r="Y551" s="47">
        <f t="shared" si="424"/>
        <v>7.5</v>
      </c>
      <c r="Z551" s="47">
        <f t="shared" si="405"/>
        <v>90</v>
      </c>
      <c r="AA551" s="47">
        <f t="shared" si="406"/>
        <v>630</v>
      </c>
      <c r="AB551" s="47">
        <f t="shared" si="407"/>
        <v>270</v>
      </c>
      <c r="AC551" s="32" t="s">
        <v>979</v>
      </c>
      <c r="AD551" s="32" t="s">
        <v>2277</v>
      </c>
    </row>
    <row r="552" spans="2:30" ht="42">
      <c r="B552" s="79">
        <f t="shared" si="410"/>
        <v>546</v>
      </c>
      <c r="C552" s="55" t="s">
        <v>247</v>
      </c>
      <c r="D552" s="35" t="s">
        <v>19</v>
      </c>
      <c r="E552" s="45" t="s">
        <v>1708</v>
      </c>
      <c r="F552" s="46">
        <v>900</v>
      </c>
      <c r="G552" s="47">
        <f t="shared" si="425"/>
        <v>90</v>
      </c>
      <c r="H552" s="47">
        <f t="shared" si="390"/>
        <v>90</v>
      </c>
      <c r="I552" s="47">
        <f t="shared" si="411"/>
        <v>90</v>
      </c>
      <c r="J552" s="47">
        <f t="shared" si="412"/>
        <v>90</v>
      </c>
      <c r="K552" s="47">
        <f t="shared" si="413"/>
        <v>90</v>
      </c>
      <c r="L552" s="47">
        <v>90</v>
      </c>
      <c r="M552" s="47">
        <f t="shared" si="408"/>
        <v>540</v>
      </c>
      <c r="N552" s="47">
        <f t="shared" si="409"/>
        <v>7.5</v>
      </c>
      <c r="O552" s="47">
        <f t="shared" si="414"/>
        <v>7.5</v>
      </c>
      <c r="P552" s="47">
        <f t="shared" si="415"/>
        <v>7.5</v>
      </c>
      <c r="Q552" s="47">
        <f t="shared" si="416"/>
        <v>7.5</v>
      </c>
      <c r="R552" s="47">
        <f t="shared" si="417"/>
        <v>7.5</v>
      </c>
      <c r="S552" s="47">
        <f t="shared" si="418"/>
        <v>7.5</v>
      </c>
      <c r="T552" s="47">
        <f t="shared" si="419"/>
        <v>7.5</v>
      </c>
      <c r="U552" s="47">
        <f t="shared" si="420"/>
        <v>7.5</v>
      </c>
      <c r="V552" s="47">
        <f t="shared" si="421"/>
        <v>7.5</v>
      </c>
      <c r="W552" s="47">
        <f t="shared" si="422"/>
        <v>7.5</v>
      </c>
      <c r="X552" s="47">
        <f t="shared" si="423"/>
        <v>7.5</v>
      </c>
      <c r="Y552" s="47">
        <f t="shared" si="424"/>
        <v>7.5</v>
      </c>
      <c r="Z552" s="47">
        <f t="shared" si="405"/>
        <v>90</v>
      </c>
      <c r="AA552" s="47">
        <f t="shared" si="406"/>
        <v>630</v>
      </c>
      <c r="AB552" s="47">
        <f t="shared" si="407"/>
        <v>270</v>
      </c>
      <c r="AC552" s="32" t="s">
        <v>980</v>
      </c>
      <c r="AD552" s="32" t="s">
        <v>2277</v>
      </c>
    </row>
    <row r="553" spans="2:30" ht="42">
      <c r="B553" s="79">
        <f t="shared" si="410"/>
        <v>547</v>
      </c>
      <c r="C553" s="55" t="s">
        <v>1887</v>
      </c>
      <c r="D553" s="35" t="s">
        <v>19</v>
      </c>
      <c r="E553" s="45" t="s">
        <v>1705</v>
      </c>
      <c r="F553" s="46">
        <v>4520</v>
      </c>
      <c r="G553" s="47">
        <f t="shared" si="425"/>
        <v>452</v>
      </c>
      <c r="H553" s="47">
        <f t="shared" si="390"/>
        <v>452</v>
      </c>
      <c r="I553" s="47">
        <f t="shared" si="411"/>
        <v>452</v>
      </c>
      <c r="J553" s="47">
        <f t="shared" si="412"/>
        <v>452</v>
      </c>
      <c r="K553" s="47">
        <f t="shared" si="413"/>
        <v>452</v>
      </c>
      <c r="L553" s="47">
        <v>452.00000000000006</v>
      </c>
      <c r="M553" s="47">
        <f t="shared" si="408"/>
        <v>2712</v>
      </c>
      <c r="N553" s="47">
        <f t="shared" si="409"/>
        <v>37.666666666666664</v>
      </c>
      <c r="O553" s="47">
        <f t="shared" si="414"/>
        <v>37.666666666666664</v>
      </c>
      <c r="P553" s="47">
        <f t="shared" si="415"/>
        <v>37.666666666666664</v>
      </c>
      <c r="Q553" s="47">
        <f t="shared" si="416"/>
        <v>37.666666666666664</v>
      </c>
      <c r="R553" s="47">
        <f t="shared" si="417"/>
        <v>37.666666666666664</v>
      </c>
      <c r="S553" s="47">
        <f t="shared" si="418"/>
        <v>37.666666666666664</v>
      </c>
      <c r="T553" s="47">
        <f t="shared" si="419"/>
        <v>37.666666666666664</v>
      </c>
      <c r="U553" s="47">
        <f t="shared" si="420"/>
        <v>37.666666666666664</v>
      </c>
      <c r="V553" s="47">
        <f t="shared" si="421"/>
        <v>37.666666666666664</v>
      </c>
      <c r="W553" s="47">
        <f t="shared" si="422"/>
        <v>37.666666666666664</v>
      </c>
      <c r="X553" s="47">
        <f t="shared" si="423"/>
        <v>37.666666666666664</v>
      </c>
      <c r="Y553" s="47">
        <f t="shared" si="424"/>
        <v>37.666666666666664</v>
      </c>
      <c r="Z553" s="47">
        <f t="shared" si="405"/>
        <v>452.00000000000006</v>
      </c>
      <c r="AA553" s="47">
        <f t="shared" si="406"/>
        <v>3164</v>
      </c>
      <c r="AB553" s="47">
        <f t="shared" si="407"/>
        <v>1356</v>
      </c>
      <c r="AC553" s="32" t="s">
        <v>981</v>
      </c>
      <c r="AD553" s="32" t="s">
        <v>2288</v>
      </c>
    </row>
    <row r="554" spans="2:30" ht="42">
      <c r="B554" s="79">
        <f t="shared" si="410"/>
        <v>548</v>
      </c>
      <c r="C554" s="55" t="s">
        <v>246</v>
      </c>
      <c r="D554" s="35" t="s">
        <v>19</v>
      </c>
      <c r="E554" s="45" t="s">
        <v>1708</v>
      </c>
      <c r="F554" s="46">
        <v>4519</v>
      </c>
      <c r="G554" s="47">
        <f t="shared" si="425"/>
        <v>451.9</v>
      </c>
      <c r="H554" s="47">
        <f t="shared" si="390"/>
        <v>451.9</v>
      </c>
      <c r="I554" s="47">
        <f t="shared" si="411"/>
        <v>451.9</v>
      </c>
      <c r="J554" s="47">
        <f t="shared" si="412"/>
        <v>451.9</v>
      </c>
      <c r="K554" s="47">
        <f t="shared" si="413"/>
        <v>451.9</v>
      </c>
      <c r="L554" s="47">
        <v>451.90000000000015</v>
      </c>
      <c r="M554" s="47">
        <f t="shared" si="408"/>
        <v>2711.4</v>
      </c>
      <c r="N554" s="47">
        <f t="shared" si="409"/>
        <v>37.658333333333339</v>
      </c>
      <c r="O554" s="47">
        <f t="shared" si="414"/>
        <v>37.658333333333339</v>
      </c>
      <c r="P554" s="47">
        <f t="shared" si="415"/>
        <v>37.658333333333339</v>
      </c>
      <c r="Q554" s="47">
        <f t="shared" si="416"/>
        <v>37.658333333333339</v>
      </c>
      <c r="R554" s="47">
        <f t="shared" si="417"/>
        <v>37.658333333333339</v>
      </c>
      <c r="S554" s="47">
        <f t="shared" si="418"/>
        <v>37.658333333333339</v>
      </c>
      <c r="T554" s="47">
        <f t="shared" si="419"/>
        <v>37.658333333333339</v>
      </c>
      <c r="U554" s="47">
        <f t="shared" si="420"/>
        <v>37.658333333333339</v>
      </c>
      <c r="V554" s="47">
        <f t="shared" si="421"/>
        <v>37.658333333333339</v>
      </c>
      <c r="W554" s="47">
        <f t="shared" si="422"/>
        <v>37.658333333333339</v>
      </c>
      <c r="X554" s="47">
        <f t="shared" si="423"/>
        <v>37.658333333333339</v>
      </c>
      <c r="Y554" s="47">
        <f t="shared" si="424"/>
        <v>37.658333333333339</v>
      </c>
      <c r="Z554" s="47">
        <f t="shared" si="405"/>
        <v>451.90000000000015</v>
      </c>
      <c r="AA554" s="47">
        <f t="shared" si="406"/>
        <v>3163.3</v>
      </c>
      <c r="AB554" s="47">
        <f t="shared" si="407"/>
        <v>1355.6999999999998</v>
      </c>
      <c r="AC554" s="32" t="s">
        <v>982</v>
      </c>
      <c r="AD554" s="32" t="s">
        <v>2362</v>
      </c>
    </row>
    <row r="555" spans="2:30" ht="42">
      <c r="B555" s="79">
        <f t="shared" si="410"/>
        <v>549</v>
      </c>
      <c r="C555" s="55" t="s">
        <v>245</v>
      </c>
      <c r="D555" s="35" t="s">
        <v>19</v>
      </c>
      <c r="E555" s="45" t="s">
        <v>1708</v>
      </c>
      <c r="F555" s="46">
        <v>4519</v>
      </c>
      <c r="G555" s="47">
        <f t="shared" si="425"/>
        <v>451.9</v>
      </c>
      <c r="H555" s="47">
        <f t="shared" si="390"/>
        <v>451.9</v>
      </c>
      <c r="I555" s="47">
        <f t="shared" si="411"/>
        <v>451.9</v>
      </c>
      <c r="J555" s="47">
        <f t="shared" si="412"/>
        <v>451.9</v>
      </c>
      <c r="K555" s="47">
        <f t="shared" si="413"/>
        <v>451.9</v>
      </c>
      <c r="L555" s="47">
        <v>451.90000000000015</v>
      </c>
      <c r="M555" s="47">
        <f t="shared" si="408"/>
        <v>2711.4</v>
      </c>
      <c r="N555" s="47">
        <f t="shared" si="409"/>
        <v>37.658333333333339</v>
      </c>
      <c r="O555" s="47">
        <f t="shared" si="414"/>
        <v>37.658333333333339</v>
      </c>
      <c r="P555" s="47">
        <f t="shared" si="415"/>
        <v>37.658333333333339</v>
      </c>
      <c r="Q555" s="47">
        <f t="shared" si="416"/>
        <v>37.658333333333339</v>
      </c>
      <c r="R555" s="47">
        <f t="shared" si="417"/>
        <v>37.658333333333339</v>
      </c>
      <c r="S555" s="47">
        <f t="shared" si="418"/>
        <v>37.658333333333339</v>
      </c>
      <c r="T555" s="47">
        <f t="shared" si="419"/>
        <v>37.658333333333339</v>
      </c>
      <c r="U555" s="47">
        <f t="shared" si="420"/>
        <v>37.658333333333339</v>
      </c>
      <c r="V555" s="47">
        <f t="shared" si="421"/>
        <v>37.658333333333339</v>
      </c>
      <c r="W555" s="47">
        <f t="shared" si="422"/>
        <v>37.658333333333339</v>
      </c>
      <c r="X555" s="47">
        <f t="shared" si="423"/>
        <v>37.658333333333339</v>
      </c>
      <c r="Y555" s="47">
        <f t="shared" si="424"/>
        <v>37.658333333333339</v>
      </c>
      <c r="Z555" s="47">
        <f t="shared" si="405"/>
        <v>451.90000000000015</v>
      </c>
      <c r="AA555" s="47">
        <f t="shared" si="406"/>
        <v>3163.3</v>
      </c>
      <c r="AB555" s="47">
        <f t="shared" si="407"/>
        <v>1355.6999999999998</v>
      </c>
      <c r="AC555" s="32" t="s">
        <v>983</v>
      </c>
      <c r="AD555" s="32" t="s">
        <v>2269</v>
      </c>
    </row>
    <row r="556" spans="2:30" ht="42">
      <c r="B556" s="79">
        <f t="shared" si="410"/>
        <v>550</v>
      </c>
      <c r="C556" s="55" t="s">
        <v>1888</v>
      </c>
      <c r="D556" s="35" t="s">
        <v>19</v>
      </c>
      <c r="E556" s="45" t="s">
        <v>1706</v>
      </c>
      <c r="F556" s="46">
        <v>2100</v>
      </c>
      <c r="G556" s="47">
        <f t="shared" si="425"/>
        <v>210</v>
      </c>
      <c r="H556" s="47">
        <f t="shared" si="390"/>
        <v>210</v>
      </c>
      <c r="I556" s="47">
        <f t="shared" si="411"/>
        <v>210</v>
      </c>
      <c r="J556" s="47">
        <f t="shared" si="412"/>
        <v>210</v>
      </c>
      <c r="K556" s="47">
        <f t="shared" si="413"/>
        <v>210</v>
      </c>
      <c r="L556" s="47">
        <v>210</v>
      </c>
      <c r="M556" s="47">
        <f t="shared" si="408"/>
        <v>1260</v>
      </c>
      <c r="N556" s="47">
        <f t="shared" si="409"/>
        <v>17.5</v>
      </c>
      <c r="O556" s="47">
        <f t="shared" si="414"/>
        <v>17.5</v>
      </c>
      <c r="P556" s="47">
        <f t="shared" si="415"/>
        <v>17.5</v>
      </c>
      <c r="Q556" s="47">
        <f t="shared" si="416"/>
        <v>17.5</v>
      </c>
      <c r="R556" s="47">
        <f t="shared" si="417"/>
        <v>17.5</v>
      </c>
      <c r="S556" s="47">
        <f t="shared" si="418"/>
        <v>17.5</v>
      </c>
      <c r="T556" s="47">
        <f t="shared" si="419"/>
        <v>17.5</v>
      </c>
      <c r="U556" s="47">
        <f t="shared" si="420"/>
        <v>17.5</v>
      </c>
      <c r="V556" s="47">
        <f t="shared" si="421"/>
        <v>17.5</v>
      </c>
      <c r="W556" s="47">
        <f t="shared" si="422"/>
        <v>17.5</v>
      </c>
      <c r="X556" s="47">
        <f t="shared" si="423"/>
        <v>17.5</v>
      </c>
      <c r="Y556" s="47">
        <f t="shared" si="424"/>
        <v>17.5</v>
      </c>
      <c r="Z556" s="47">
        <f t="shared" si="405"/>
        <v>210</v>
      </c>
      <c r="AA556" s="47">
        <f t="shared" si="406"/>
        <v>1470</v>
      </c>
      <c r="AB556" s="47">
        <f t="shared" si="407"/>
        <v>630</v>
      </c>
      <c r="AC556" s="32" t="s">
        <v>984</v>
      </c>
      <c r="AD556" s="32" t="s">
        <v>2338</v>
      </c>
    </row>
    <row r="557" spans="2:30" ht="42">
      <c r="B557" s="79">
        <f t="shared" si="410"/>
        <v>551</v>
      </c>
      <c r="C557" s="55" t="s">
        <v>2845</v>
      </c>
      <c r="D557" s="35" t="s">
        <v>19</v>
      </c>
      <c r="E557" s="45" t="s">
        <v>1706</v>
      </c>
      <c r="F557" s="46">
        <v>2500</v>
      </c>
      <c r="G557" s="47">
        <f t="shared" si="425"/>
        <v>250</v>
      </c>
      <c r="H557" s="47">
        <f t="shared" si="390"/>
        <v>250</v>
      </c>
      <c r="I557" s="47">
        <f t="shared" si="411"/>
        <v>250</v>
      </c>
      <c r="J557" s="47">
        <f t="shared" si="412"/>
        <v>250</v>
      </c>
      <c r="K557" s="47">
        <f t="shared" si="413"/>
        <v>250</v>
      </c>
      <c r="L557" s="47">
        <v>250.00000000000003</v>
      </c>
      <c r="M557" s="47">
        <f t="shared" si="408"/>
        <v>1500</v>
      </c>
      <c r="N557" s="47">
        <f t="shared" si="409"/>
        <v>20.833333333333332</v>
      </c>
      <c r="O557" s="47">
        <f t="shared" si="414"/>
        <v>20.833333333333332</v>
      </c>
      <c r="P557" s="47">
        <f t="shared" si="415"/>
        <v>20.833333333333332</v>
      </c>
      <c r="Q557" s="47">
        <f t="shared" si="416"/>
        <v>20.833333333333332</v>
      </c>
      <c r="R557" s="47">
        <f t="shared" si="417"/>
        <v>20.833333333333332</v>
      </c>
      <c r="S557" s="47">
        <f t="shared" si="418"/>
        <v>20.833333333333332</v>
      </c>
      <c r="T557" s="47">
        <f t="shared" si="419"/>
        <v>20.833333333333332</v>
      </c>
      <c r="U557" s="47">
        <f t="shared" si="420"/>
        <v>20.833333333333332</v>
      </c>
      <c r="V557" s="47">
        <f t="shared" si="421"/>
        <v>20.833333333333332</v>
      </c>
      <c r="W557" s="47">
        <f t="shared" si="422"/>
        <v>20.833333333333332</v>
      </c>
      <c r="X557" s="47">
        <f t="shared" si="423"/>
        <v>20.833333333333332</v>
      </c>
      <c r="Y557" s="47">
        <f t="shared" si="424"/>
        <v>20.833333333333332</v>
      </c>
      <c r="Z557" s="47">
        <f t="shared" si="405"/>
        <v>250.00000000000003</v>
      </c>
      <c r="AA557" s="47">
        <f t="shared" si="406"/>
        <v>1750</v>
      </c>
      <c r="AB557" s="47">
        <f t="shared" si="407"/>
        <v>750</v>
      </c>
      <c r="AC557" s="32" t="s">
        <v>985</v>
      </c>
      <c r="AD557" s="32" t="s">
        <v>2820</v>
      </c>
    </row>
    <row r="558" spans="2:30" ht="56">
      <c r="B558" s="79">
        <f t="shared" si="410"/>
        <v>552</v>
      </c>
      <c r="C558" s="55" t="s">
        <v>1889</v>
      </c>
      <c r="D558" s="35" t="s">
        <v>19</v>
      </c>
      <c r="E558" s="45" t="s">
        <v>1706</v>
      </c>
      <c r="F558" s="46">
        <v>1500</v>
      </c>
      <c r="G558" s="47">
        <f t="shared" si="425"/>
        <v>150</v>
      </c>
      <c r="H558" s="47">
        <f t="shared" si="390"/>
        <v>150</v>
      </c>
      <c r="I558" s="47">
        <f t="shared" si="411"/>
        <v>150</v>
      </c>
      <c r="J558" s="47">
        <f t="shared" si="412"/>
        <v>150</v>
      </c>
      <c r="K558" s="47">
        <f t="shared" si="413"/>
        <v>150</v>
      </c>
      <c r="L558" s="47">
        <v>150</v>
      </c>
      <c r="M558" s="47">
        <f t="shared" si="408"/>
        <v>900</v>
      </c>
      <c r="N558" s="47">
        <f t="shared" si="409"/>
        <v>12.5</v>
      </c>
      <c r="O558" s="47">
        <f t="shared" si="414"/>
        <v>12.5</v>
      </c>
      <c r="P558" s="47">
        <f t="shared" si="415"/>
        <v>12.5</v>
      </c>
      <c r="Q558" s="47">
        <f t="shared" si="416"/>
        <v>12.5</v>
      </c>
      <c r="R558" s="47">
        <f t="shared" si="417"/>
        <v>12.5</v>
      </c>
      <c r="S558" s="47">
        <f t="shared" si="418"/>
        <v>12.5</v>
      </c>
      <c r="T558" s="47">
        <f t="shared" si="419"/>
        <v>12.5</v>
      </c>
      <c r="U558" s="47">
        <f t="shared" si="420"/>
        <v>12.5</v>
      </c>
      <c r="V558" s="47">
        <f t="shared" si="421"/>
        <v>12.5</v>
      </c>
      <c r="W558" s="47">
        <f t="shared" si="422"/>
        <v>12.5</v>
      </c>
      <c r="X558" s="47">
        <f t="shared" si="423"/>
        <v>12.5</v>
      </c>
      <c r="Y558" s="47">
        <f t="shared" si="424"/>
        <v>12.5</v>
      </c>
      <c r="Z558" s="47">
        <f t="shared" si="405"/>
        <v>150</v>
      </c>
      <c r="AA558" s="47">
        <f t="shared" si="406"/>
        <v>1050</v>
      </c>
      <c r="AB558" s="47">
        <f t="shared" si="407"/>
        <v>450</v>
      </c>
      <c r="AC558" s="32" t="s">
        <v>986</v>
      </c>
      <c r="AD558" s="32" t="s">
        <v>2285</v>
      </c>
    </row>
    <row r="559" spans="2:30" ht="42">
      <c r="B559" s="79">
        <f t="shared" si="410"/>
        <v>553</v>
      </c>
      <c r="C559" s="55" t="s">
        <v>1890</v>
      </c>
      <c r="D559" s="35" t="s">
        <v>19</v>
      </c>
      <c r="E559" s="45" t="s">
        <v>1706</v>
      </c>
      <c r="F559" s="46">
        <v>900</v>
      </c>
      <c r="G559" s="47">
        <f t="shared" si="425"/>
        <v>90</v>
      </c>
      <c r="H559" s="47">
        <f t="shared" si="390"/>
        <v>90</v>
      </c>
      <c r="I559" s="47">
        <f t="shared" si="411"/>
        <v>90</v>
      </c>
      <c r="J559" s="47">
        <f t="shared" si="412"/>
        <v>90</v>
      </c>
      <c r="K559" s="47">
        <f t="shared" si="413"/>
        <v>90</v>
      </c>
      <c r="L559" s="47">
        <v>90</v>
      </c>
      <c r="M559" s="47">
        <f t="shared" si="408"/>
        <v>540</v>
      </c>
      <c r="N559" s="47">
        <f t="shared" si="409"/>
        <v>7.5</v>
      </c>
      <c r="O559" s="47">
        <f t="shared" si="414"/>
        <v>7.5</v>
      </c>
      <c r="P559" s="47">
        <f t="shared" si="415"/>
        <v>7.5</v>
      </c>
      <c r="Q559" s="47">
        <f t="shared" si="416"/>
        <v>7.5</v>
      </c>
      <c r="R559" s="47">
        <f t="shared" si="417"/>
        <v>7.5</v>
      </c>
      <c r="S559" s="47">
        <f t="shared" si="418"/>
        <v>7.5</v>
      </c>
      <c r="T559" s="47">
        <f t="shared" si="419"/>
        <v>7.5</v>
      </c>
      <c r="U559" s="47">
        <f t="shared" si="420"/>
        <v>7.5</v>
      </c>
      <c r="V559" s="47">
        <f t="shared" si="421"/>
        <v>7.5</v>
      </c>
      <c r="W559" s="47">
        <f t="shared" si="422"/>
        <v>7.5</v>
      </c>
      <c r="X559" s="47">
        <f t="shared" si="423"/>
        <v>7.5</v>
      </c>
      <c r="Y559" s="47">
        <f t="shared" si="424"/>
        <v>7.5</v>
      </c>
      <c r="Z559" s="47">
        <f t="shared" si="405"/>
        <v>90</v>
      </c>
      <c r="AA559" s="47">
        <f t="shared" si="406"/>
        <v>630</v>
      </c>
      <c r="AB559" s="47">
        <f t="shared" si="407"/>
        <v>270</v>
      </c>
      <c r="AC559" s="32" t="s">
        <v>987</v>
      </c>
      <c r="AD559" s="32" t="s">
        <v>2604</v>
      </c>
    </row>
    <row r="560" spans="2:30" ht="56">
      <c r="B560" s="79">
        <f t="shared" si="410"/>
        <v>554</v>
      </c>
      <c r="C560" s="55" t="s">
        <v>1891</v>
      </c>
      <c r="D560" s="35" t="s">
        <v>19</v>
      </c>
      <c r="E560" s="45" t="s">
        <v>1706</v>
      </c>
      <c r="F560" s="46">
        <v>2600</v>
      </c>
      <c r="G560" s="47">
        <f t="shared" si="425"/>
        <v>260</v>
      </c>
      <c r="H560" s="47">
        <f t="shared" si="390"/>
        <v>260</v>
      </c>
      <c r="I560" s="47">
        <f t="shared" si="411"/>
        <v>260</v>
      </c>
      <c r="J560" s="47">
        <f t="shared" si="412"/>
        <v>260</v>
      </c>
      <c r="K560" s="47">
        <f t="shared" si="413"/>
        <v>260</v>
      </c>
      <c r="L560" s="47">
        <v>259.99999999999994</v>
      </c>
      <c r="M560" s="47">
        <f t="shared" si="408"/>
        <v>1560</v>
      </c>
      <c r="N560" s="47">
        <f t="shared" si="409"/>
        <v>21.666666666666668</v>
      </c>
      <c r="O560" s="47">
        <f t="shared" si="414"/>
        <v>21.666666666666668</v>
      </c>
      <c r="P560" s="47">
        <f t="shared" si="415"/>
        <v>21.666666666666668</v>
      </c>
      <c r="Q560" s="47">
        <f t="shared" si="416"/>
        <v>21.666666666666668</v>
      </c>
      <c r="R560" s="47">
        <f t="shared" si="417"/>
        <v>21.666666666666668</v>
      </c>
      <c r="S560" s="47">
        <f t="shared" si="418"/>
        <v>21.666666666666668</v>
      </c>
      <c r="T560" s="47">
        <f t="shared" si="419"/>
        <v>21.666666666666668</v>
      </c>
      <c r="U560" s="47">
        <f t="shared" si="420"/>
        <v>21.666666666666668</v>
      </c>
      <c r="V560" s="47">
        <f t="shared" si="421"/>
        <v>21.666666666666668</v>
      </c>
      <c r="W560" s="47">
        <f t="shared" si="422"/>
        <v>21.666666666666668</v>
      </c>
      <c r="X560" s="47">
        <f t="shared" si="423"/>
        <v>21.666666666666668</v>
      </c>
      <c r="Y560" s="47">
        <f t="shared" si="424"/>
        <v>21.666666666666668</v>
      </c>
      <c r="Z560" s="47">
        <f t="shared" si="405"/>
        <v>259.99999999999994</v>
      </c>
      <c r="AA560" s="47">
        <f t="shared" si="406"/>
        <v>1820</v>
      </c>
      <c r="AB560" s="47">
        <f t="shared" si="407"/>
        <v>780</v>
      </c>
      <c r="AC560" s="32" t="s">
        <v>988</v>
      </c>
      <c r="AD560" s="32" t="s">
        <v>2285</v>
      </c>
    </row>
    <row r="561" spans="2:30" ht="42">
      <c r="B561" s="79">
        <f t="shared" si="410"/>
        <v>555</v>
      </c>
      <c r="C561" s="55" t="s">
        <v>1892</v>
      </c>
      <c r="D561" s="35" t="s">
        <v>19</v>
      </c>
      <c r="E561" s="45" t="s">
        <v>1706</v>
      </c>
      <c r="F561" s="46">
        <v>2600</v>
      </c>
      <c r="G561" s="47">
        <f t="shared" si="425"/>
        <v>260</v>
      </c>
      <c r="H561" s="47">
        <f t="shared" si="390"/>
        <v>260</v>
      </c>
      <c r="I561" s="47">
        <f t="shared" si="411"/>
        <v>260</v>
      </c>
      <c r="J561" s="47">
        <f t="shared" si="412"/>
        <v>260</v>
      </c>
      <c r="K561" s="47">
        <f t="shared" si="413"/>
        <v>260</v>
      </c>
      <c r="L561" s="47">
        <v>259.99999999999994</v>
      </c>
      <c r="M561" s="47">
        <f t="shared" si="408"/>
        <v>1560</v>
      </c>
      <c r="N561" s="47">
        <f t="shared" si="409"/>
        <v>21.666666666666668</v>
      </c>
      <c r="O561" s="47">
        <f t="shared" si="414"/>
        <v>21.666666666666668</v>
      </c>
      <c r="P561" s="47">
        <f t="shared" si="415"/>
        <v>21.666666666666668</v>
      </c>
      <c r="Q561" s="47">
        <f t="shared" si="416"/>
        <v>21.666666666666668</v>
      </c>
      <c r="R561" s="47">
        <f t="shared" si="417"/>
        <v>21.666666666666668</v>
      </c>
      <c r="S561" s="47">
        <f t="shared" si="418"/>
        <v>21.666666666666668</v>
      </c>
      <c r="T561" s="47">
        <f t="shared" si="419"/>
        <v>21.666666666666668</v>
      </c>
      <c r="U561" s="47">
        <f t="shared" si="420"/>
        <v>21.666666666666668</v>
      </c>
      <c r="V561" s="47">
        <f t="shared" si="421"/>
        <v>21.666666666666668</v>
      </c>
      <c r="W561" s="47">
        <f t="shared" si="422"/>
        <v>21.666666666666668</v>
      </c>
      <c r="X561" s="47">
        <f t="shared" si="423"/>
        <v>21.666666666666668</v>
      </c>
      <c r="Y561" s="47">
        <f t="shared" si="424"/>
        <v>21.666666666666668</v>
      </c>
      <c r="Z561" s="47">
        <f t="shared" si="405"/>
        <v>259.99999999999994</v>
      </c>
      <c r="AA561" s="47">
        <f t="shared" si="406"/>
        <v>1820</v>
      </c>
      <c r="AB561" s="47">
        <f t="shared" si="407"/>
        <v>780</v>
      </c>
      <c r="AC561" s="32" t="s">
        <v>989</v>
      </c>
      <c r="AD561" s="32" t="s">
        <v>2285</v>
      </c>
    </row>
    <row r="562" spans="2:30" ht="42">
      <c r="B562" s="79">
        <f t="shared" si="410"/>
        <v>556</v>
      </c>
      <c r="C562" s="55" t="s">
        <v>1893</v>
      </c>
      <c r="D562" s="35" t="s">
        <v>19</v>
      </c>
      <c r="E562" s="45" t="s">
        <v>1706</v>
      </c>
      <c r="F562" s="46">
        <v>2100</v>
      </c>
      <c r="G562" s="47">
        <f t="shared" si="425"/>
        <v>210</v>
      </c>
      <c r="H562" s="47">
        <f t="shared" si="390"/>
        <v>210</v>
      </c>
      <c r="I562" s="47">
        <f t="shared" si="411"/>
        <v>210</v>
      </c>
      <c r="J562" s="47">
        <f t="shared" si="412"/>
        <v>210</v>
      </c>
      <c r="K562" s="47">
        <f t="shared" si="413"/>
        <v>210</v>
      </c>
      <c r="L562" s="47">
        <v>210</v>
      </c>
      <c r="M562" s="47">
        <f t="shared" si="408"/>
        <v>1260</v>
      </c>
      <c r="N562" s="47">
        <f t="shared" si="409"/>
        <v>17.5</v>
      </c>
      <c r="O562" s="47">
        <f t="shared" si="414"/>
        <v>17.5</v>
      </c>
      <c r="P562" s="47">
        <f t="shared" si="415"/>
        <v>17.5</v>
      </c>
      <c r="Q562" s="47">
        <f t="shared" si="416"/>
        <v>17.5</v>
      </c>
      <c r="R562" s="47">
        <f t="shared" si="417"/>
        <v>17.5</v>
      </c>
      <c r="S562" s="47">
        <f t="shared" si="418"/>
        <v>17.5</v>
      </c>
      <c r="T562" s="47">
        <f t="shared" si="419"/>
        <v>17.5</v>
      </c>
      <c r="U562" s="47">
        <f t="shared" si="420"/>
        <v>17.5</v>
      </c>
      <c r="V562" s="47">
        <f t="shared" si="421"/>
        <v>17.5</v>
      </c>
      <c r="W562" s="47">
        <f t="shared" si="422"/>
        <v>17.5</v>
      </c>
      <c r="X562" s="47">
        <f t="shared" si="423"/>
        <v>17.5</v>
      </c>
      <c r="Y562" s="47">
        <f t="shared" si="424"/>
        <v>17.5</v>
      </c>
      <c r="Z562" s="47">
        <f t="shared" si="405"/>
        <v>210</v>
      </c>
      <c r="AA562" s="47">
        <f t="shared" si="406"/>
        <v>1470</v>
      </c>
      <c r="AB562" s="47">
        <f t="shared" si="407"/>
        <v>630</v>
      </c>
      <c r="AC562" s="32" t="s">
        <v>990</v>
      </c>
      <c r="AD562" s="32" t="s">
        <v>2340</v>
      </c>
    </row>
    <row r="563" spans="2:30" ht="42">
      <c r="B563" s="79">
        <f t="shared" si="410"/>
        <v>557</v>
      </c>
      <c r="C563" s="55" t="s">
        <v>441</v>
      </c>
      <c r="D563" s="35" t="s">
        <v>238</v>
      </c>
      <c r="E563" s="45" t="s">
        <v>1705</v>
      </c>
      <c r="F563" s="46">
        <v>400</v>
      </c>
      <c r="G563" s="47">
        <f t="shared" si="425"/>
        <v>40</v>
      </c>
      <c r="H563" s="47">
        <f t="shared" ref="H563:H608" si="426">SUM(F563)*10/100</f>
        <v>40</v>
      </c>
      <c r="I563" s="47">
        <f t="shared" si="411"/>
        <v>40</v>
      </c>
      <c r="J563" s="47">
        <f t="shared" si="412"/>
        <v>40</v>
      </c>
      <c r="K563" s="47">
        <f t="shared" si="413"/>
        <v>40</v>
      </c>
      <c r="L563" s="47">
        <v>40</v>
      </c>
      <c r="M563" s="47">
        <f t="shared" si="408"/>
        <v>240</v>
      </c>
      <c r="N563" s="47">
        <f t="shared" si="409"/>
        <v>3.3333333333333335</v>
      </c>
      <c r="O563" s="47">
        <f t="shared" si="414"/>
        <v>3.3333333333333335</v>
      </c>
      <c r="P563" s="47">
        <f t="shared" si="415"/>
        <v>3.3333333333333335</v>
      </c>
      <c r="Q563" s="47">
        <f t="shared" si="416"/>
        <v>3.3333333333333335</v>
      </c>
      <c r="R563" s="47">
        <f t="shared" si="417"/>
        <v>3.3333333333333335</v>
      </c>
      <c r="S563" s="47">
        <f t="shared" si="418"/>
        <v>3.3333333333333335</v>
      </c>
      <c r="T563" s="47">
        <f t="shared" si="419"/>
        <v>3.3333333333333335</v>
      </c>
      <c r="U563" s="47">
        <f t="shared" si="420"/>
        <v>3.3333333333333335</v>
      </c>
      <c r="V563" s="47">
        <f t="shared" si="421"/>
        <v>3.3333333333333335</v>
      </c>
      <c r="W563" s="47">
        <f t="shared" si="422"/>
        <v>3.3333333333333335</v>
      </c>
      <c r="X563" s="47">
        <f t="shared" si="423"/>
        <v>3.3333333333333335</v>
      </c>
      <c r="Y563" s="47">
        <f t="shared" si="424"/>
        <v>3.3333333333333335</v>
      </c>
      <c r="Z563" s="47">
        <f t="shared" si="405"/>
        <v>40</v>
      </c>
      <c r="AA563" s="47">
        <f t="shared" si="406"/>
        <v>280</v>
      </c>
      <c r="AB563" s="47">
        <f t="shared" si="407"/>
        <v>120</v>
      </c>
      <c r="AC563" s="32" t="s">
        <v>991</v>
      </c>
      <c r="AD563" s="32" t="s">
        <v>2270</v>
      </c>
    </row>
    <row r="564" spans="2:30" ht="42">
      <c r="B564" s="79">
        <f t="shared" si="410"/>
        <v>558</v>
      </c>
      <c r="C564" s="55" t="s">
        <v>244</v>
      </c>
      <c r="D564" s="35" t="s">
        <v>238</v>
      </c>
      <c r="E564" s="45" t="s">
        <v>1708</v>
      </c>
      <c r="F564" s="46">
        <v>500</v>
      </c>
      <c r="G564" s="47">
        <f t="shared" si="425"/>
        <v>50</v>
      </c>
      <c r="H564" s="47">
        <f t="shared" si="426"/>
        <v>50</v>
      </c>
      <c r="I564" s="47">
        <f t="shared" si="411"/>
        <v>50</v>
      </c>
      <c r="J564" s="47">
        <f t="shared" si="412"/>
        <v>50</v>
      </c>
      <c r="K564" s="47">
        <f t="shared" si="413"/>
        <v>50</v>
      </c>
      <c r="L564" s="47">
        <v>49.999999999999993</v>
      </c>
      <c r="M564" s="47">
        <f t="shared" si="408"/>
        <v>300</v>
      </c>
      <c r="N564" s="47">
        <f t="shared" si="409"/>
        <v>4.166666666666667</v>
      </c>
      <c r="O564" s="47">
        <f t="shared" si="414"/>
        <v>4.166666666666667</v>
      </c>
      <c r="P564" s="47">
        <f t="shared" si="415"/>
        <v>4.166666666666667</v>
      </c>
      <c r="Q564" s="47">
        <f t="shared" si="416"/>
        <v>4.166666666666667</v>
      </c>
      <c r="R564" s="47">
        <f t="shared" si="417"/>
        <v>4.166666666666667</v>
      </c>
      <c r="S564" s="47">
        <f t="shared" si="418"/>
        <v>4.166666666666667</v>
      </c>
      <c r="T564" s="47">
        <f t="shared" si="419"/>
        <v>4.166666666666667</v>
      </c>
      <c r="U564" s="47">
        <f t="shared" si="420"/>
        <v>4.166666666666667</v>
      </c>
      <c r="V564" s="47">
        <f t="shared" si="421"/>
        <v>4.166666666666667</v>
      </c>
      <c r="W564" s="47">
        <f t="shared" si="422"/>
        <v>4.166666666666667</v>
      </c>
      <c r="X564" s="47">
        <f t="shared" si="423"/>
        <v>4.166666666666667</v>
      </c>
      <c r="Y564" s="47">
        <f t="shared" si="424"/>
        <v>4.166666666666667</v>
      </c>
      <c r="Z564" s="47">
        <f t="shared" si="405"/>
        <v>49.999999999999993</v>
      </c>
      <c r="AA564" s="47">
        <f t="shared" si="406"/>
        <v>350</v>
      </c>
      <c r="AB564" s="47">
        <f t="shared" si="407"/>
        <v>150</v>
      </c>
      <c r="AC564" s="32" t="s">
        <v>992</v>
      </c>
      <c r="AD564" s="32" t="s">
        <v>2372</v>
      </c>
    </row>
    <row r="565" spans="2:30" ht="42">
      <c r="B565" s="79">
        <f t="shared" si="410"/>
        <v>559</v>
      </c>
      <c r="C565" s="55" t="s">
        <v>243</v>
      </c>
      <c r="D565" s="35" t="s">
        <v>238</v>
      </c>
      <c r="E565" s="45" t="s">
        <v>1708</v>
      </c>
      <c r="F565" s="46">
        <v>500</v>
      </c>
      <c r="G565" s="47">
        <f t="shared" si="425"/>
        <v>50</v>
      </c>
      <c r="H565" s="47">
        <f t="shared" si="426"/>
        <v>50</v>
      </c>
      <c r="I565" s="47">
        <f t="shared" si="411"/>
        <v>50</v>
      </c>
      <c r="J565" s="47">
        <f t="shared" si="412"/>
        <v>50</v>
      </c>
      <c r="K565" s="47">
        <f t="shared" si="413"/>
        <v>50</v>
      </c>
      <c r="L565" s="47">
        <v>49.999999999999993</v>
      </c>
      <c r="M565" s="47">
        <f t="shared" si="408"/>
        <v>300</v>
      </c>
      <c r="N565" s="47">
        <f t="shared" si="409"/>
        <v>4.166666666666667</v>
      </c>
      <c r="O565" s="47">
        <f t="shared" si="414"/>
        <v>4.166666666666667</v>
      </c>
      <c r="P565" s="47">
        <f t="shared" si="415"/>
        <v>4.166666666666667</v>
      </c>
      <c r="Q565" s="47">
        <f t="shared" si="416"/>
        <v>4.166666666666667</v>
      </c>
      <c r="R565" s="47">
        <f t="shared" si="417"/>
        <v>4.166666666666667</v>
      </c>
      <c r="S565" s="47">
        <f t="shared" si="418"/>
        <v>4.166666666666667</v>
      </c>
      <c r="T565" s="47">
        <f t="shared" si="419"/>
        <v>4.166666666666667</v>
      </c>
      <c r="U565" s="47">
        <f t="shared" si="420"/>
        <v>4.166666666666667</v>
      </c>
      <c r="V565" s="47">
        <f t="shared" si="421"/>
        <v>4.166666666666667</v>
      </c>
      <c r="W565" s="47">
        <f t="shared" si="422"/>
        <v>4.166666666666667</v>
      </c>
      <c r="X565" s="47">
        <f t="shared" si="423"/>
        <v>4.166666666666667</v>
      </c>
      <c r="Y565" s="47">
        <f t="shared" si="424"/>
        <v>4.166666666666667</v>
      </c>
      <c r="Z565" s="47">
        <f t="shared" si="405"/>
        <v>49.999999999999993</v>
      </c>
      <c r="AA565" s="47">
        <f t="shared" si="406"/>
        <v>350</v>
      </c>
      <c r="AB565" s="47">
        <f t="shared" si="407"/>
        <v>150</v>
      </c>
      <c r="AC565" s="32" t="s">
        <v>993</v>
      </c>
      <c r="AD565" s="32" t="s">
        <v>2269</v>
      </c>
    </row>
    <row r="566" spans="2:30" ht="42">
      <c r="B566" s="79">
        <f t="shared" si="410"/>
        <v>560</v>
      </c>
      <c r="C566" s="55" t="s">
        <v>242</v>
      </c>
      <c r="D566" s="35" t="s">
        <v>238</v>
      </c>
      <c r="E566" s="45" t="s">
        <v>1708</v>
      </c>
      <c r="F566" s="46">
        <v>500</v>
      </c>
      <c r="G566" s="47">
        <f t="shared" si="425"/>
        <v>50</v>
      </c>
      <c r="H566" s="47">
        <f t="shared" si="426"/>
        <v>50</v>
      </c>
      <c r="I566" s="47">
        <f t="shared" si="411"/>
        <v>50</v>
      </c>
      <c r="J566" s="47">
        <f t="shared" si="412"/>
        <v>50</v>
      </c>
      <c r="K566" s="47">
        <f t="shared" si="413"/>
        <v>50</v>
      </c>
      <c r="L566" s="47">
        <v>49.999999999999993</v>
      </c>
      <c r="M566" s="47">
        <f t="shared" si="408"/>
        <v>300</v>
      </c>
      <c r="N566" s="47">
        <f t="shared" si="409"/>
        <v>4.166666666666667</v>
      </c>
      <c r="O566" s="47">
        <f t="shared" si="414"/>
        <v>4.166666666666667</v>
      </c>
      <c r="P566" s="47">
        <f t="shared" si="415"/>
        <v>4.166666666666667</v>
      </c>
      <c r="Q566" s="47">
        <f t="shared" si="416"/>
        <v>4.166666666666667</v>
      </c>
      <c r="R566" s="47">
        <f t="shared" si="417"/>
        <v>4.166666666666667</v>
      </c>
      <c r="S566" s="47">
        <f t="shared" si="418"/>
        <v>4.166666666666667</v>
      </c>
      <c r="T566" s="47">
        <f t="shared" si="419"/>
        <v>4.166666666666667</v>
      </c>
      <c r="U566" s="47">
        <f t="shared" si="420"/>
        <v>4.166666666666667</v>
      </c>
      <c r="V566" s="47">
        <f t="shared" si="421"/>
        <v>4.166666666666667</v>
      </c>
      <c r="W566" s="47">
        <f t="shared" si="422"/>
        <v>4.166666666666667</v>
      </c>
      <c r="X566" s="47">
        <f t="shared" si="423"/>
        <v>4.166666666666667</v>
      </c>
      <c r="Y566" s="47">
        <f t="shared" si="424"/>
        <v>4.166666666666667</v>
      </c>
      <c r="Z566" s="47">
        <f t="shared" si="405"/>
        <v>49.999999999999993</v>
      </c>
      <c r="AA566" s="47">
        <f t="shared" si="406"/>
        <v>350</v>
      </c>
      <c r="AB566" s="47">
        <f t="shared" si="407"/>
        <v>150</v>
      </c>
      <c r="AC566" s="32" t="s">
        <v>994</v>
      </c>
      <c r="AD566" s="32" t="s">
        <v>2269</v>
      </c>
    </row>
    <row r="567" spans="2:30" ht="42">
      <c r="B567" s="79">
        <f t="shared" si="410"/>
        <v>561</v>
      </c>
      <c r="C567" s="55" t="s">
        <v>241</v>
      </c>
      <c r="D567" s="35" t="s">
        <v>238</v>
      </c>
      <c r="E567" s="45" t="s">
        <v>1708</v>
      </c>
      <c r="F567" s="46">
        <v>500</v>
      </c>
      <c r="G567" s="47">
        <f t="shared" si="425"/>
        <v>50</v>
      </c>
      <c r="H567" s="47">
        <f t="shared" si="426"/>
        <v>50</v>
      </c>
      <c r="I567" s="47">
        <f t="shared" si="411"/>
        <v>50</v>
      </c>
      <c r="J567" s="47">
        <f t="shared" si="412"/>
        <v>50</v>
      </c>
      <c r="K567" s="47">
        <f t="shared" si="413"/>
        <v>50</v>
      </c>
      <c r="L567" s="47">
        <v>49.999999999999993</v>
      </c>
      <c r="M567" s="47">
        <f t="shared" si="408"/>
        <v>300</v>
      </c>
      <c r="N567" s="47">
        <f t="shared" si="409"/>
        <v>4.166666666666667</v>
      </c>
      <c r="O567" s="47">
        <f t="shared" si="414"/>
        <v>4.166666666666667</v>
      </c>
      <c r="P567" s="47">
        <f t="shared" si="415"/>
        <v>4.166666666666667</v>
      </c>
      <c r="Q567" s="47">
        <f t="shared" si="416"/>
        <v>4.166666666666667</v>
      </c>
      <c r="R567" s="47">
        <f t="shared" si="417"/>
        <v>4.166666666666667</v>
      </c>
      <c r="S567" s="47">
        <f t="shared" si="418"/>
        <v>4.166666666666667</v>
      </c>
      <c r="T567" s="47">
        <f t="shared" si="419"/>
        <v>4.166666666666667</v>
      </c>
      <c r="U567" s="47">
        <f t="shared" si="420"/>
        <v>4.166666666666667</v>
      </c>
      <c r="V567" s="47">
        <f t="shared" si="421"/>
        <v>4.166666666666667</v>
      </c>
      <c r="W567" s="47">
        <f t="shared" si="422"/>
        <v>4.166666666666667</v>
      </c>
      <c r="X567" s="47">
        <f t="shared" si="423"/>
        <v>4.166666666666667</v>
      </c>
      <c r="Y567" s="47">
        <f t="shared" si="424"/>
        <v>4.166666666666667</v>
      </c>
      <c r="Z567" s="47">
        <f t="shared" si="405"/>
        <v>49.999999999999993</v>
      </c>
      <c r="AA567" s="47">
        <f t="shared" si="406"/>
        <v>350</v>
      </c>
      <c r="AB567" s="47">
        <f t="shared" si="407"/>
        <v>150</v>
      </c>
      <c r="AC567" s="32" t="s">
        <v>995</v>
      </c>
      <c r="AD567" s="32" t="s">
        <v>2373</v>
      </c>
    </row>
    <row r="568" spans="2:30" ht="42">
      <c r="B568" s="79">
        <f t="shared" si="410"/>
        <v>562</v>
      </c>
      <c r="C568" s="55" t="s">
        <v>1894</v>
      </c>
      <c r="D568" s="35" t="s">
        <v>238</v>
      </c>
      <c r="E568" s="45" t="s">
        <v>1705</v>
      </c>
      <c r="F568" s="46">
        <v>500</v>
      </c>
      <c r="G568" s="47">
        <f t="shared" si="425"/>
        <v>50</v>
      </c>
      <c r="H568" s="47">
        <f t="shared" si="426"/>
        <v>50</v>
      </c>
      <c r="I568" s="47">
        <f t="shared" si="411"/>
        <v>50</v>
      </c>
      <c r="J568" s="47">
        <f t="shared" si="412"/>
        <v>50</v>
      </c>
      <c r="K568" s="47">
        <f t="shared" si="413"/>
        <v>50</v>
      </c>
      <c r="L568" s="47">
        <v>49.999999999999993</v>
      </c>
      <c r="M568" s="47">
        <f t="shared" si="408"/>
        <v>300</v>
      </c>
      <c r="N568" s="47">
        <f t="shared" si="409"/>
        <v>4.166666666666667</v>
      </c>
      <c r="O568" s="47">
        <f t="shared" si="414"/>
        <v>4.166666666666667</v>
      </c>
      <c r="P568" s="47">
        <f t="shared" si="415"/>
        <v>4.166666666666667</v>
      </c>
      <c r="Q568" s="47">
        <f t="shared" si="416"/>
        <v>4.166666666666667</v>
      </c>
      <c r="R568" s="47">
        <f t="shared" si="417"/>
        <v>4.166666666666667</v>
      </c>
      <c r="S568" s="47">
        <f t="shared" si="418"/>
        <v>4.166666666666667</v>
      </c>
      <c r="T568" s="47">
        <f t="shared" si="419"/>
        <v>4.166666666666667</v>
      </c>
      <c r="U568" s="47">
        <f t="shared" si="420"/>
        <v>4.166666666666667</v>
      </c>
      <c r="V568" s="47">
        <f t="shared" si="421"/>
        <v>4.166666666666667</v>
      </c>
      <c r="W568" s="47">
        <f t="shared" si="422"/>
        <v>4.166666666666667</v>
      </c>
      <c r="X568" s="47">
        <f t="shared" si="423"/>
        <v>4.166666666666667</v>
      </c>
      <c r="Y568" s="47">
        <f t="shared" si="424"/>
        <v>4.166666666666667</v>
      </c>
      <c r="Z568" s="47">
        <f t="shared" si="405"/>
        <v>49.999999999999993</v>
      </c>
      <c r="AA568" s="47">
        <f t="shared" si="406"/>
        <v>350</v>
      </c>
      <c r="AB568" s="47">
        <f t="shared" si="407"/>
        <v>150</v>
      </c>
      <c r="AC568" s="32" t="s">
        <v>996</v>
      </c>
      <c r="AD568" s="32" t="s">
        <v>2371</v>
      </c>
    </row>
    <row r="569" spans="2:30" ht="42">
      <c r="B569" s="79">
        <f t="shared" si="410"/>
        <v>563</v>
      </c>
      <c r="C569" s="55" t="s">
        <v>240</v>
      </c>
      <c r="D569" s="35" t="s">
        <v>238</v>
      </c>
      <c r="E569" s="45" t="s">
        <v>1708</v>
      </c>
      <c r="F569" s="46">
        <v>500</v>
      </c>
      <c r="G569" s="47">
        <f t="shared" si="425"/>
        <v>50</v>
      </c>
      <c r="H569" s="47">
        <f t="shared" si="426"/>
        <v>50</v>
      </c>
      <c r="I569" s="47">
        <f t="shared" si="411"/>
        <v>50</v>
      </c>
      <c r="J569" s="47">
        <f t="shared" si="412"/>
        <v>50</v>
      </c>
      <c r="K569" s="47">
        <f t="shared" si="413"/>
        <v>50</v>
      </c>
      <c r="L569" s="47">
        <v>49.999999999999993</v>
      </c>
      <c r="M569" s="47">
        <f t="shared" si="408"/>
        <v>300</v>
      </c>
      <c r="N569" s="47">
        <f t="shared" si="409"/>
        <v>4.166666666666667</v>
      </c>
      <c r="O569" s="47">
        <f t="shared" si="414"/>
        <v>4.166666666666667</v>
      </c>
      <c r="P569" s="47">
        <f t="shared" si="415"/>
        <v>4.166666666666667</v>
      </c>
      <c r="Q569" s="47">
        <f t="shared" si="416"/>
        <v>4.166666666666667</v>
      </c>
      <c r="R569" s="47">
        <f t="shared" si="417"/>
        <v>4.166666666666667</v>
      </c>
      <c r="S569" s="47">
        <f t="shared" si="418"/>
        <v>4.166666666666667</v>
      </c>
      <c r="T569" s="47">
        <f t="shared" si="419"/>
        <v>4.166666666666667</v>
      </c>
      <c r="U569" s="47">
        <f t="shared" si="420"/>
        <v>4.166666666666667</v>
      </c>
      <c r="V569" s="47">
        <f t="shared" si="421"/>
        <v>4.166666666666667</v>
      </c>
      <c r="W569" s="47">
        <f t="shared" si="422"/>
        <v>4.166666666666667</v>
      </c>
      <c r="X569" s="47">
        <f t="shared" si="423"/>
        <v>4.166666666666667</v>
      </c>
      <c r="Y569" s="47">
        <f t="shared" si="424"/>
        <v>4.166666666666667</v>
      </c>
      <c r="Z569" s="47">
        <f t="shared" si="405"/>
        <v>49.999999999999993</v>
      </c>
      <c r="AA569" s="47">
        <f t="shared" si="406"/>
        <v>350</v>
      </c>
      <c r="AB569" s="47">
        <f t="shared" si="407"/>
        <v>150</v>
      </c>
      <c r="AC569" s="32" t="s">
        <v>997</v>
      </c>
      <c r="AD569" s="32" t="s">
        <v>2269</v>
      </c>
    </row>
    <row r="570" spans="2:30" ht="42">
      <c r="B570" s="79">
        <f t="shared" si="410"/>
        <v>564</v>
      </c>
      <c r="C570" s="55" t="s">
        <v>239</v>
      </c>
      <c r="D570" s="35" t="s">
        <v>238</v>
      </c>
      <c r="E570" s="45" t="s">
        <v>1708</v>
      </c>
      <c r="F570" s="46">
        <v>500</v>
      </c>
      <c r="G570" s="47">
        <f t="shared" si="425"/>
        <v>50</v>
      </c>
      <c r="H570" s="47">
        <f t="shared" si="426"/>
        <v>50</v>
      </c>
      <c r="I570" s="47">
        <f t="shared" si="411"/>
        <v>50</v>
      </c>
      <c r="J570" s="47">
        <f t="shared" si="412"/>
        <v>50</v>
      </c>
      <c r="K570" s="47">
        <f t="shared" si="413"/>
        <v>50</v>
      </c>
      <c r="L570" s="47">
        <v>49.999999999999993</v>
      </c>
      <c r="M570" s="47">
        <f t="shared" si="408"/>
        <v>300</v>
      </c>
      <c r="N570" s="47">
        <f t="shared" si="409"/>
        <v>4.166666666666667</v>
      </c>
      <c r="O570" s="47">
        <f t="shared" si="414"/>
        <v>4.166666666666667</v>
      </c>
      <c r="P570" s="47">
        <f t="shared" si="415"/>
        <v>4.166666666666667</v>
      </c>
      <c r="Q570" s="47">
        <f t="shared" si="416"/>
        <v>4.166666666666667</v>
      </c>
      <c r="R570" s="47">
        <f t="shared" si="417"/>
        <v>4.166666666666667</v>
      </c>
      <c r="S570" s="47">
        <f t="shared" si="418"/>
        <v>4.166666666666667</v>
      </c>
      <c r="T570" s="47">
        <f t="shared" si="419"/>
        <v>4.166666666666667</v>
      </c>
      <c r="U570" s="47">
        <f t="shared" si="420"/>
        <v>4.166666666666667</v>
      </c>
      <c r="V570" s="47">
        <f t="shared" si="421"/>
        <v>4.166666666666667</v>
      </c>
      <c r="W570" s="47">
        <f t="shared" si="422"/>
        <v>4.166666666666667</v>
      </c>
      <c r="X570" s="47">
        <f t="shared" si="423"/>
        <v>4.166666666666667</v>
      </c>
      <c r="Y570" s="47">
        <f t="shared" si="424"/>
        <v>4.166666666666667</v>
      </c>
      <c r="Z570" s="47">
        <f t="shared" si="405"/>
        <v>49.999999999999993</v>
      </c>
      <c r="AA570" s="47">
        <f t="shared" si="406"/>
        <v>350</v>
      </c>
      <c r="AB570" s="47">
        <f t="shared" si="407"/>
        <v>150</v>
      </c>
      <c r="AC570" s="32" t="s">
        <v>998</v>
      </c>
      <c r="AD570" s="32" t="s">
        <v>2374</v>
      </c>
    </row>
    <row r="571" spans="2:30" ht="42">
      <c r="B571" s="79">
        <f t="shared" si="410"/>
        <v>565</v>
      </c>
      <c r="C571" s="55" t="s">
        <v>237</v>
      </c>
      <c r="D571" s="35" t="s">
        <v>238</v>
      </c>
      <c r="E571" s="45" t="s">
        <v>1708</v>
      </c>
      <c r="F571" s="46">
        <v>500</v>
      </c>
      <c r="G571" s="47">
        <f t="shared" si="425"/>
        <v>50</v>
      </c>
      <c r="H571" s="47">
        <f t="shared" si="426"/>
        <v>50</v>
      </c>
      <c r="I571" s="47">
        <f t="shared" si="411"/>
        <v>50</v>
      </c>
      <c r="J571" s="47">
        <f t="shared" si="412"/>
        <v>50</v>
      </c>
      <c r="K571" s="47">
        <f t="shared" si="413"/>
        <v>50</v>
      </c>
      <c r="L571" s="47">
        <v>49.999999999999993</v>
      </c>
      <c r="M571" s="47">
        <f t="shared" si="408"/>
        <v>300</v>
      </c>
      <c r="N571" s="47">
        <f t="shared" si="409"/>
        <v>4.166666666666667</v>
      </c>
      <c r="O571" s="47">
        <f t="shared" si="414"/>
        <v>4.166666666666667</v>
      </c>
      <c r="P571" s="47">
        <f t="shared" si="415"/>
        <v>4.166666666666667</v>
      </c>
      <c r="Q571" s="47">
        <f t="shared" si="416"/>
        <v>4.166666666666667</v>
      </c>
      <c r="R571" s="47">
        <f t="shared" si="417"/>
        <v>4.166666666666667</v>
      </c>
      <c r="S571" s="47">
        <f t="shared" si="418"/>
        <v>4.166666666666667</v>
      </c>
      <c r="T571" s="47">
        <f t="shared" si="419"/>
        <v>4.166666666666667</v>
      </c>
      <c r="U571" s="47">
        <f t="shared" si="420"/>
        <v>4.166666666666667</v>
      </c>
      <c r="V571" s="47">
        <f t="shared" si="421"/>
        <v>4.166666666666667</v>
      </c>
      <c r="W571" s="47">
        <f t="shared" si="422"/>
        <v>4.166666666666667</v>
      </c>
      <c r="X571" s="47">
        <f t="shared" si="423"/>
        <v>4.166666666666667</v>
      </c>
      <c r="Y571" s="47">
        <f t="shared" si="424"/>
        <v>4.166666666666667</v>
      </c>
      <c r="Z571" s="47">
        <f t="shared" si="405"/>
        <v>49.999999999999993</v>
      </c>
      <c r="AA571" s="47">
        <f t="shared" si="406"/>
        <v>350</v>
      </c>
      <c r="AB571" s="47">
        <f t="shared" si="407"/>
        <v>150</v>
      </c>
      <c r="AC571" s="32" t="s">
        <v>999</v>
      </c>
      <c r="AD571" s="32" t="s">
        <v>2269</v>
      </c>
    </row>
    <row r="572" spans="2:30" ht="42">
      <c r="B572" s="79">
        <f t="shared" si="410"/>
        <v>566</v>
      </c>
      <c r="C572" s="55" t="s">
        <v>61</v>
      </c>
      <c r="D572" s="35" t="s">
        <v>59</v>
      </c>
      <c r="E572" s="45" t="s">
        <v>1708</v>
      </c>
      <c r="F572" s="46">
        <v>5200</v>
      </c>
      <c r="G572" s="47">
        <f t="shared" si="425"/>
        <v>520</v>
      </c>
      <c r="H572" s="47">
        <f t="shared" si="426"/>
        <v>520</v>
      </c>
      <c r="I572" s="47">
        <f t="shared" ref="I572:I612" si="427">SUM(F572)*10/100</f>
        <v>520</v>
      </c>
      <c r="J572" s="47">
        <f t="shared" ref="J572:J612" si="428">SUM(F572)*10/100</f>
        <v>520</v>
      </c>
      <c r="K572" s="47">
        <f t="shared" ref="K572:K612" si="429">SUM(F572)*10/100</f>
        <v>520</v>
      </c>
      <c r="L572" s="47">
        <v>519.99999999999989</v>
      </c>
      <c r="M572" s="47">
        <f t="shared" si="408"/>
        <v>3120</v>
      </c>
      <c r="N572" s="47">
        <f t="shared" si="409"/>
        <v>43.333333333333336</v>
      </c>
      <c r="O572" s="47">
        <f t="shared" si="414"/>
        <v>43.333333333333336</v>
      </c>
      <c r="P572" s="47">
        <f t="shared" si="415"/>
        <v>43.333333333333336</v>
      </c>
      <c r="Q572" s="47">
        <f t="shared" si="416"/>
        <v>43.333333333333336</v>
      </c>
      <c r="R572" s="47">
        <f t="shared" si="417"/>
        <v>43.333333333333336</v>
      </c>
      <c r="S572" s="47">
        <f t="shared" si="418"/>
        <v>43.333333333333336</v>
      </c>
      <c r="T572" s="47">
        <f t="shared" si="419"/>
        <v>43.333333333333336</v>
      </c>
      <c r="U572" s="47">
        <f t="shared" si="420"/>
        <v>43.333333333333336</v>
      </c>
      <c r="V572" s="47">
        <f t="shared" si="421"/>
        <v>43.333333333333336</v>
      </c>
      <c r="W572" s="47">
        <f t="shared" si="422"/>
        <v>43.333333333333336</v>
      </c>
      <c r="X572" s="47">
        <f t="shared" si="423"/>
        <v>43.333333333333336</v>
      </c>
      <c r="Y572" s="47">
        <f t="shared" si="424"/>
        <v>43.333333333333336</v>
      </c>
      <c r="Z572" s="47">
        <f t="shared" ref="Z572:Z635" si="430">SUM(N572:Y572)</f>
        <v>519.99999999999989</v>
      </c>
      <c r="AA572" s="47">
        <f t="shared" ref="AA572:AA635" si="431">SUM(M572+Z572)</f>
        <v>3640</v>
      </c>
      <c r="AB572" s="47">
        <f t="shared" ref="AB572:AB635" si="432">SUM(F572-AA572)</f>
        <v>1560</v>
      </c>
      <c r="AC572" s="32" t="s">
        <v>1000</v>
      </c>
      <c r="AD572" s="32" t="s">
        <v>2322</v>
      </c>
    </row>
    <row r="573" spans="2:30" ht="42">
      <c r="B573" s="79">
        <f t="shared" si="410"/>
        <v>567</v>
      </c>
      <c r="C573" s="55" t="s">
        <v>60</v>
      </c>
      <c r="D573" s="35" t="s">
        <v>59</v>
      </c>
      <c r="E573" s="45" t="s">
        <v>1708</v>
      </c>
      <c r="F573" s="46">
        <v>5200</v>
      </c>
      <c r="G573" s="47">
        <f t="shared" si="425"/>
        <v>520</v>
      </c>
      <c r="H573" s="47">
        <f t="shared" si="426"/>
        <v>520</v>
      </c>
      <c r="I573" s="47">
        <f t="shared" si="427"/>
        <v>520</v>
      </c>
      <c r="J573" s="47">
        <f t="shared" si="428"/>
        <v>520</v>
      </c>
      <c r="K573" s="47">
        <f t="shared" si="429"/>
        <v>520</v>
      </c>
      <c r="L573" s="47">
        <v>519.99999999999989</v>
      </c>
      <c r="M573" s="47">
        <f t="shared" si="408"/>
        <v>3120</v>
      </c>
      <c r="N573" s="47">
        <f t="shared" si="409"/>
        <v>43.333333333333336</v>
      </c>
      <c r="O573" s="47">
        <f t="shared" si="414"/>
        <v>43.333333333333336</v>
      </c>
      <c r="P573" s="47">
        <f t="shared" si="415"/>
        <v>43.333333333333336</v>
      </c>
      <c r="Q573" s="47">
        <f t="shared" si="416"/>
        <v>43.333333333333336</v>
      </c>
      <c r="R573" s="47">
        <f t="shared" si="417"/>
        <v>43.333333333333336</v>
      </c>
      <c r="S573" s="47">
        <f t="shared" si="418"/>
        <v>43.333333333333336</v>
      </c>
      <c r="T573" s="47">
        <f t="shared" si="419"/>
        <v>43.333333333333336</v>
      </c>
      <c r="U573" s="47">
        <f t="shared" si="420"/>
        <v>43.333333333333336</v>
      </c>
      <c r="V573" s="47">
        <f t="shared" si="421"/>
        <v>43.333333333333336</v>
      </c>
      <c r="W573" s="47">
        <f t="shared" si="422"/>
        <v>43.333333333333336</v>
      </c>
      <c r="X573" s="47">
        <f t="shared" si="423"/>
        <v>43.333333333333336</v>
      </c>
      <c r="Y573" s="47">
        <f t="shared" si="424"/>
        <v>43.333333333333336</v>
      </c>
      <c r="Z573" s="47">
        <f t="shared" si="430"/>
        <v>519.99999999999989</v>
      </c>
      <c r="AA573" s="47">
        <f t="shared" si="431"/>
        <v>3640</v>
      </c>
      <c r="AB573" s="47">
        <f t="shared" si="432"/>
        <v>1560</v>
      </c>
      <c r="AC573" s="32" t="s">
        <v>1001</v>
      </c>
      <c r="AD573" s="32" t="s">
        <v>2282</v>
      </c>
    </row>
    <row r="574" spans="2:30" ht="42">
      <c r="B574" s="79">
        <f t="shared" si="410"/>
        <v>568</v>
      </c>
      <c r="C574" s="55" t="s">
        <v>58</v>
      </c>
      <c r="D574" s="35" t="s">
        <v>59</v>
      </c>
      <c r="E574" s="45" t="s">
        <v>1708</v>
      </c>
      <c r="F574" s="46">
        <v>4200</v>
      </c>
      <c r="G574" s="47">
        <f t="shared" si="425"/>
        <v>420</v>
      </c>
      <c r="H574" s="47">
        <f t="shared" si="426"/>
        <v>420</v>
      </c>
      <c r="I574" s="47">
        <f t="shared" si="427"/>
        <v>420</v>
      </c>
      <c r="J574" s="47">
        <f t="shared" si="428"/>
        <v>420</v>
      </c>
      <c r="K574" s="47">
        <f t="shared" si="429"/>
        <v>420</v>
      </c>
      <c r="L574" s="47">
        <v>420</v>
      </c>
      <c r="M574" s="47">
        <f t="shared" si="408"/>
        <v>2520</v>
      </c>
      <c r="N574" s="47">
        <f t="shared" si="409"/>
        <v>35</v>
      </c>
      <c r="O574" s="47">
        <f t="shared" si="414"/>
        <v>35</v>
      </c>
      <c r="P574" s="47">
        <f t="shared" si="415"/>
        <v>35</v>
      </c>
      <c r="Q574" s="47">
        <f t="shared" si="416"/>
        <v>35</v>
      </c>
      <c r="R574" s="47">
        <f t="shared" si="417"/>
        <v>35</v>
      </c>
      <c r="S574" s="47">
        <f t="shared" si="418"/>
        <v>35</v>
      </c>
      <c r="T574" s="47">
        <f t="shared" si="419"/>
        <v>35</v>
      </c>
      <c r="U574" s="47">
        <f t="shared" si="420"/>
        <v>35</v>
      </c>
      <c r="V574" s="47">
        <f t="shared" si="421"/>
        <v>35</v>
      </c>
      <c r="W574" s="47">
        <f t="shared" si="422"/>
        <v>35</v>
      </c>
      <c r="X574" s="47">
        <f t="shared" si="423"/>
        <v>35</v>
      </c>
      <c r="Y574" s="47">
        <f t="shared" si="424"/>
        <v>35</v>
      </c>
      <c r="Z574" s="47">
        <f t="shared" si="430"/>
        <v>420</v>
      </c>
      <c r="AA574" s="47">
        <f t="shared" si="431"/>
        <v>2940</v>
      </c>
      <c r="AB574" s="47">
        <f t="shared" si="432"/>
        <v>1260</v>
      </c>
      <c r="AC574" s="32" t="s">
        <v>1002</v>
      </c>
      <c r="AD574" s="32" t="s">
        <v>2278</v>
      </c>
    </row>
    <row r="575" spans="2:30" ht="42">
      <c r="B575" s="79">
        <f t="shared" si="410"/>
        <v>569</v>
      </c>
      <c r="C575" s="55" t="s">
        <v>2779</v>
      </c>
      <c r="D575" s="35" t="s">
        <v>2744</v>
      </c>
      <c r="E575" s="45" t="s">
        <v>1708</v>
      </c>
      <c r="F575" s="46">
        <v>6902</v>
      </c>
      <c r="G575" s="47">
        <v>0</v>
      </c>
      <c r="H575" s="47">
        <v>0</v>
      </c>
      <c r="I575" s="47">
        <v>0</v>
      </c>
      <c r="J575" s="47">
        <v>0</v>
      </c>
      <c r="K575" s="47">
        <v>0</v>
      </c>
      <c r="L575" s="47">
        <v>0</v>
      </c>
      <c r="M575" s="47">
        <f t="shared" ref="M575" si="433">SUM(G575:L575)</f>
        <v>0</v>
      </c>
      <c r="N575" s="47">
        <v>0</v>
      </c>
      <c r="O575" s="47">
        <v>0</v>
      </c>
      <c r="P575" s="47">
        <v>0</v>
      </c>
      <c r="Q575" s="47">
        <v>0</v>
      </c>
      <c r="R575" s="47">
        <v>0</v>
      </c>
      <c r="S575" s="47">
        <v>0</v>
      </c>
      <c r="T575" s="47">
        <v>0</v>
      </c>
      <c r="U575" s="47">
        <v>0</v>
      </c>
      <c r="V575" s="47">
        <v>0</v>
      </c>
      <c r="W575" s="47">
        <f>SUM(F575*33.33%)/12</f>
        <v>191.70304999999999</v>
      </c>
      <c r="X575" s="47">
        <f>SUM(F575*33.33%)/12</f>
        <v>191.70304999999999</v>
      </c>
      <c r="Y575" s="47">
        <f>SUM(F575*33.33%)/12</f>
        <v>191.70304999999999</v>
      </c>
      <c r="Z575" s="47">
        <f>SUM(N575:Y575)</f>
        <v>575.10915</v>
      </c>
      <c r="AA575" s="47">
        <f>SUM(M575+Z575)</f>
        <v>575.10915</v>
      </c>
      <c r="AB575" s="47">
        <f>SUM(F575-AA575)</f>
        <v>6326.8908499999998</v>
      </c>
      <c r="AC575" s="32" t="s">
        <v>2745</v>
      </c>
      <c r="AD575" s="32" t="s">
        <v>2269</v>
      </c>
    </row>
    <row r="576" spans="2:30" ht="42">
      <c r="B576" s="79">
        <f t="shared" si="410"/>
        <v>570</v>
      </c>
      <c r="C576" s="55" t="s">
        <v>2780</v>
      </c>
      <c r="D576" s="35" t="s">
        <v>2744</v>
      </c>
      <c r="E576" s="45" t="s">
        <v>1708</v>
      </c>
      <c r="F576" s="46">
        <v>6902</v>
      </c>
      <c r="G576" s="47">
        <v>0</v>
      </c>
      <c r="H576" s="47">
        <v>0</v>
      </c>
      <c r="I576" s="47">
        <v>0</v>
      </c>
      <c r="J576" s="47">
        <v>0</v>
      </c>
      <c r="K576" s="47">
        <v>0</v>
      </c>
      <c r="L576" s="47">
        <v>0</v>
      </c>
      <c r="M576" s="47">
        <f>SUM(G576:L576)</f>
        <v>0</v>
      </c>
      <c r="N576" s="47">
        <v>0</v>
      </c>
      <c r="O576" s="47">
        <v>0</v>
      </c>
      <c r="P576" s="47">
        <v>0</v>
      </c>
      <c r="Q576" s="47">
        <v>0</v>
      </c>
      <c r="R576" s="47">
        <v>0</v>
      </c>
      <c r="S576" s="47">
        <v>0</v>
      </c>
      <c r="T576" s="47">
        <v>0</v>
      </c>
      <c r="U576" s="47">
        <v>0</v>
      </c>
      <c r="V576" s="47">
        <v>0</v>
      </c>
      <c r="W576" s="47">
        <f>SUM(F576*33.33%)/12</f>
        <v>191.70304999999999</v>
      </c>
      <c r="X576" s="47">
        <f>SUM(F576*33.33%)/12</f>
        <v>191.70304999999999</v>
      </c>
      <c r="Y576" s="47">
        <f>SUM(F576*33.33%)/12</f>
        <v>191.70304999999999</v>
      </c>
      <c r="Z576" s="47">
        <f>SUM(N576:Y576)</f>
        <v>575.10915</v>
      </c>
      <c r="AA576" s="47">
        <f>SUM(M576+Z576)</f>
        <v>575.10915</v>
      </c>
      <c r="AB576" s="47">
        <f>SUM(F576-AA576)</f>
        <v>6326.8908499999998</v>
      </c>
      <c r="AC576" s="32" t="s">
        <v>2746</v>
      </c>
      <c r="AD576" s="32" t="s">
        <v>2269</v>
      </c>
    </row>
    <row r="577" spans="2:30" ht="42">
      <c r="B577" s="79">
        <f t="shared" si="410"/>
        <v>571</v>
      </c>
      <c r="C577" s="55" t="s">
        <v>2781</v>
      </c>
      <c r="D577" s="35" t="s">
        <v>2744</v>
      </c>
      <c r="E577" s="45" t="s">
        <v>1708</v>
      </c>
      <c r="F577" s="46">
        <v>7081.8</v>
      </c>
      <c r="G577" s="47">
        <v>0</v>
      </c>
      <c r="H577" s="47">
        <v>0</v>
      </c>
      <c r="I577" s="47">
        <v>0</v>
      </c>
      <c r="J577" s="47">
        <v>0</v>
      </c>
      <c r="K577" s="47">
        <v>0</v>
      </c>
      <c r="L577" s="47">
        <v>0</v>
      </c>
      <c r="M577" s="47">
        <f>SUM(G577:L577)</f>
        <v>0</v>
      </c>
      <c r="N577" s="47">
        <v>0</v>
      </c>
      <c r="O577" s="47">
        <v>0</v>
      </c>
      <c r="P577" s="47">
        <v>0</v>
      </c>
      <c r="Q577" s="47">
        <v>0</v>
      </c>
      <c r="R577" s="47">
        <v>0</v>
      </c>
      <c r="S577" s="47">
        <v>0</v>
      </c>
      <c r="T577" s="47">
        <v>0</v>
      </c>
      <c r="U577" s="47">
        <v>0</v>
      </c>
      <c r="V577" s="47">
        <v>0</v>
      </c>
      <c r="W577" s="47">
        <f>SUM(F577*33.33%)/12</f>
        <v>196.69699499999999</v>
      </c>
      <c r="X577" s="47">
        <f>SUM(F577*33.33%)/12</f>
        <v>196.69699499999999</v>
      </c>
      <c r="Y577" s="47">
        <f>SUM(F577*33.33%)/12</f>
        <v>196.69699499999999</v>
      </c>
      <c r="Z577" s="47">
        <f>SUM(N577:Y577)</f>
        <v>590.09098499999993</v>
      </c>
      <c r="AA577" s="47">
        <f>SUM(M577+Z577)</f>
        <v>590.09098499999993</v>
      </c>
      <c r="AB577" s="47">
        <f>SUM(F577-AA577)</f>
        <v>6491.7090150000004</v>
      </c>
      <c r="AC577" s="32" t="s">
        <v>2747</v>
      </c>
      <c r="AD577" s="32" t="s">
        <v>2269</v>
      </c>
    </row>
    <row r="578" spans="2:30" ht="42">
      <c r="B578" s="79">
        <f t="shared" si="410"/>
        <v>572</v>
      </c>
      <c r="C578" s="55" t="s">
        <v>2782</v>
      </c>
      <c r="D578" s="35" t="s">
        <v>2744</v>
      </c>
      <c r="E578" s="45" t="s">
        <v>1708</v>
      </c>
      <c r="F578" s="46">
        <v>7081.8</v>
      </c>
      <c r="G578" s="47">
        <v>0</v>
      </c>
      <c r="H578" s="47">
        <v>0</v>
      </c>
      <c r="I578" s="47">
        <v>0</v>
      </c>
      <c r="J578" s="47">
        <v>0</v>
      </c>
      <c r="K578" s="47">
        <v>0</v>
      </c>
      <c r="L578" s="47">
        <v>0</v>
      </c>
      <c r="M578" s="47">
        <f>SUM(G578:L578)</f>
        <v>0</v>
      </c>
      <c r="N578" s="47">
        <v>0</v>
      </c>
      <c r="O578" s="47">
        <v>0</v>
      </c>
      <c r="P578" s="47">
        <v>0</v>
      </c>
      <c r="Q578" s="47">
        <v>0</v>
      </c>
      <c r="R578" s="47">
        <v>0</v>
      </c>
      <c r="S578" s="47">
        <v>0</v>
      </c>
      <c r="T578" s="47">
        <v>0</v>
      </c>
      <c r="U578" s="47">
        <v>0</v>
      </c>
      <c r="V578" s="47">
        <v>0</v>
      </c>
      <c r="W578" s="47">
        <f>SUM(F578*33.33%)/12</f>
        <v>196.69699499999999</v>
      </c>
      <c r="X578" s="47">
        <f>SUM(F578*33.33%)/12</f>
        <v>196.69699499999999</v>
      </c>
      <c r="Y578" s="47">
        <f>SUM(F578*33.33%)/12</f>
        <v>196.69699499999999</v>
      </c>
      <c r="Z578" s="47">
        <f>SUM(N578:Y578)</f>
        <v>590.09098499999993</v>
      </c>
      <c r="AA578" s="47">
        <f>SUM(M578+Z578)</f>
        <v>590.09098499999993</v>
      </c>
      <c r="AB578" s="47">
        <f>SUM(F578-AA578)</f>
        <v>6491.7090150000004</v>
      </c>
      <c r="AC578" s="32" t="s">
        <v>2748</v>
      </c>
      <c r="AD578" s="32" t="s">
        <v>2269</v>
      </c>
    </row>
    <row r="579" spans="2:30" ht="42">
      <c r="B579" s="79">
        <f t="shared" si="410"/>
        <v>573</v>
      </c>
      <c r="C579" s="55" t="s">
        <v>440</v>
      </c>
      <c r="D579" s="35" t="s">
        <v>18</v>
      </c>
      <c r="E579" s="45" t="s">
        <v>1705</v>
      </c>
      <c r="F579" s="46">
        <v>550</v>
      </c>
      <c r="G579" s="47">
        <f t="shared" si="425"/>
        <v>55</v>
      </c>
      <c r="H579" s="47">
        <f t="shared" si="426"/>
        <v>55</v>
      </c>
      <c r="I579" s="47">
        <f t="shared" si="427"/>
        <v>55</v>
      </c>
      <c r="J579" s="47">
        <f t="shared" si="428"/>
        <v>55</v>
      </c>
      <c r="K579" s="47">
        <f t="shared" si="429"/>
        <v>55</v>
      </c>
      <c r="L579" s="47">
        <v>55.000000000000007</v>
      </c>
      <c r="M579" s="47">
        <f t="shared" si="408"/>
        <v>330</v>
      </c>
      <c r="N579" s="47">
        <f t="shared" si="409"/>
        <v>4.583333333333333</v>
      </c>
      <c r="O579" s="47">
        <f t="shared" ref="O579:O609" si="434">SUM(F579*10%)/12</f>
        <v>4.583333333333333</v>
      </c>
      <c r="P579" s="47">
        <f t="shared" ref="P579:P609" si="435">SUM(F579*10%)/12</f>
        <v>4.583333333333333</v>
      </c>
      <c r="Q579" s="47">
        <f t="shared" ref="Q579:Q609" si="436">SUM(F579*10%)/12</f>
        <v>4.583333333333333</v>
      </c>
      <c r="R579" s="47">
        <f t="shared" ref="R579:R609" si="437">SUM(F579*10%)/12</f>
        <v>4.583333333333333</v>
      </c>
      <c r="S579" s="47">
        <f t="shared" ref="S579:S609" si="438">SUM(F579*10%)/12</f>
        <v>4.583333333333333</v>
      </c>
      <c r="T579" s="47">
        <f t="shared" ref="T579:T609" si="439">SUM(F579*10%)/12</f>
        <v>4.583333333333333</v>
      </c>
      <c r="U579" s="47">
        <f t="shared" ref="U579:U609" si="440">SUM(F579*10%)/12</f>
        <v>4.583333333333333</v>
      </c>
      <c r="V579" s="47">
        <f t="shared" ref="V579:V609" si="441">SUM(F579*10%)/12</f>
        <v>4.583333333333333</v>
      </c>
      <c r="W579" s="47">
        <f t="shared" ref="W579:W609" si="442">SUM(F579*10%)/12</f>
        <v>4.583333333333333</v>
      </c>
      <c r="X579" s="47">
        <f t="shared" ref="X579:X609" si="443">SUM(F579*10%)/12</f>
        <v>4.583333333333333</v>
      </c>
      <c r="Y579" s="47">
        <f t="shared" ref="Y579:Y609" si="444">SUM(F579*10%)/12</f>
        <v>4.583333333333333</v>
      </c>
      <c r="Z579" s="47">
        <f t="shared" si="430"/>
        <v>55.000000000000007</v>
      </c>
      <c r="AA579" s="47">
        <f t="shared" si="431"/>
        <v>385</v>
      </c>
      <c r="AB579" s="47">
        <f t="shared" si="432"/>
        <v>165</v>
      </c>
      <c r="AC579" s="32" t="s">
        <v>1003</v>
      </c>
      <c r="AD579" s="32" t="s">
        <v>2270</v>
      </c>
    </row>
    <row r="580" spans="2:30" ht="42">
      <c r="B580" s="79">
        <f t="shared" si="410"/>
        <v>574</v>
      </c>
      <c r="C580" s="55" t="s">
        <v>439</v>
      </c>
      <c r="D580" s="35" t="s">
        <v>18</v>
      </c>
      <c r="E580" s="45" t="s">
        <v>1705</v>
      </c>
      <c r="F580" s="46">
        <v>3000</v>
      </c>
      <c r="G580" s="47">
        <f t="shared" si="425"/>
        <v>300</v>
      </c>
      <c r="H580" s="47">
        <f t="shared" si="426"/>
        <v>300</v>
      </c>
      <c r="I580" s="47">
        <f t="shared" si="427"/>
        <v>300</v>
      </c>
      <c r="J580" s="47">
        <f t="shared" si="428"/>
        <v>300</v>
      </c>
      <c r="K580" s="47">
        <f t="shared" si="429"/>
        <v>300</v>
      </c>
      <c r="L580" s="47">
        <v>300</v>
      </c>
      <c r="M580" s="47">
        <f t="shared" si="408"/>
        <v>1800</v>
      </c>
      <c r="N580" s="47">
        <f t="shared" si="409"/>
        <v>25</v>
      </c>
      <c r="O580" s="47">
        <f t="shared" si="434"/>
        <v>25</v>
      </c>
      <c r="P580" s="47">
        <f t="shared" si="435"/>
        <v>25</v>
      </c>
      <c r="Q580" s="47">
        <f t="shared" si="436"/>
        <v>25</v>
      </c>
      <c r="R580" s="47">
        <f t="shared" si="437"/>
        <v>25</v>
      </c>
      <c r="S580" s="47">
        <f t="shared" si="438"/>
        <v>25</v>
      </c>
      <c r="T580" s="47">
        <f t="shared" si="439"/>
        <v>25</v>
      </c>
      <c r="U580" s="47">
        <f t="shared" si="440"/>
        <v>25</v>
      </c>
      <c r="V580" s="47">
        <f t="shared" si="441"/>
        <v>25</v>
      </c>
      <c r="W580" s="47">
        <f t="shared" si="442"/>
        <v>25</v>
      </c>
      <c r="X580" s="47">
        <f t="shared" si="443"/>
        <v>25</v>
      </c>
      <c r="Y580" s="47">
        <f t="shared" si="444"/>
        <v>25</v>
      </c>
      <c r="Z580" s="47">
        <f t="shared" si="430"/>
        <v>300</v>
      </c>
      <c r="AA580" s="47">
        <f t="shared" si="431"/>
        <v>2100</v>
      </c>
      <c r="AB580" s="47">
        <f t="shared" si="432"/>
        <v>900</v>
      </c>
      <c r="AC580" s="32" t="s">
        <v>1004</v>
      </c>
      <c r="AD580" s="32" t="s">
        <v>2270</v>
      </c>
    </row>
    <row r="581" spans="2:30" ht="42">
      <c r="B581" s="79">
        <f t="shared" si="410"/>
        <v>575</v>
      </c>
      <c r="C581" s="55" t="s">
        <v>438</v>
      </c>
      <c r="D581" s="35" t="s">
        <v>18</v>
      </c>
      <c r="E581" s="45" t="s">
        <v>1705</v>
      </c>
      <c r="F581" s="46">
        <v>650</v>
      </c>
      <c r="G581" s="47">
        <f t="shared" si="425"/>
        <v>65</v>
      </c>
      <c r="H581" s="47">
        <f t="shared" si="426"/>
        <v>65</v>
      </c>
      <c r="I581" s="47">
        <f t="shared" si="427"/>
        <v>65</v>
      </c>
      <c r="J581" s="47">
        <f t="shared" si="428"/>
        <v>65</v>
      </c>
      <c r="K581" s="47">
        <f t="shared" si="429"/>
        <v>65</v>
      </c>
      <c r="L581" s="47">
        <v>64.999999999999986</v>
      </c>
      <c r="M581" s="47">
        <f t="shared" ref="M581:M642" si="445">SUM(G581:L581)</f>
        <v>390</v>
      </c>
      <c r="N581" s="47">
        <f t="shared" si="409"/>
        <v>5.416666666666667</v>
      </c>
      <c r="O581" s="47">
        <f t="shared" si="434"/>
        <v>5.416666666666667</v>
      </c>
      <c r="P581" s="47">
        <f t="shared" si="435"/>
        <v>5.416666666666667</v>
      </c>
      <c r="Q581" s="47">
        <f t="shared" si="436"/>
        <v>5.416666666666667</v>
      </c>
      <c r="R581" s="47">
        <f t="shared" si="437"/>
        <v>5.416666666666667</v>
      </c>
      <c r="S581" s="47">
        <f t="shared" si="438"/>
        <v>5.416666666666667</v>
      </c>
      <c r="T581" s="47">
        <f t="shared" si="439"/>
        <v>5.416666666666667</v>
      </c>
      <c r="U581" s="47">
        <f t="shared" si="440"/>
        <v>5.416666666666667</v>
      </c>
      <c r="V581" s="47">
        <f t="shared" si="441"/>
        <v>5.416666666666667</v>
      </c>
      <c r="W581" s="47">
        <f t="shared" si="442"/>
        <v>5.416666666666667</v>
      </c>
      <c r="X581" s="47">
        <f t="shared" si="443"/>
        <v>5.416666666666667</v>
      </c>
      <c r="Y581" s="47">
        <f t="shared" si="444"/>
        <v>5.416666666666667</v>
      </c>
      <c r="Z581" s="47">
        <f t="shared" si="430"/>
        <v>64.999999999999986</v>
      </c>
      <c r="AA581" s="47">
        <f t="shared" si="431"/>
        <v>455</v>
      </c>
      <c r="AB581" s="47">
        <f t="shared" si="432"/>
        <v>195</v>
      </c>
      <c r="AC581" s="32" t="s">
        <v>1005</v>
      </c>
      <c r="AD581" s="32" t="s">
        <v>2270</v>
      </c>
    </row>
    <row r="582" spans="2:30" ht="42">
      <c r="B582" s="79">
        <f t="shared" si="410"/>
        <v>576</v>
      </c>
      <c r="C582" s="55" t="s">
        <v>2846</v>
      </c>
      <c r="D582" s="35" t="s">
        <v>18</v>
      </c>
      <c r="E582" s="45" t="s">
        <v>1706</v>
      </c>
      <c r="F582" s="46">
        <v>390</v>
      </c>
      <c r="G582" s="47">
        <f t="shared" si="425"/>
        <v>39</v>
      </c>
      <c r="H582" s="47">
        <f t="shared" si="426"/>
        <v>39</v>
      </c>
      <c r="I582" s="47">
        <f t="shared" si="427"/>
        <v>39</v>
      </c>
      <c r="J582" s="47">
        <f t="shared" si="428"/>
        <v>39</v>
      </c>
      <c r="K582" s="47">
        <f t="shared" si="429"/>
        <v>39</v>
      </c>
      <c r="L582" s="47">
        <v>39</v>
      </c>
      <c r="M582" s="47">
        <f t="shared" si="445"/>
        <v>234</v>
      </c>
      <c r="N582" s="47">
        <f t="shared" si="409"/>
        <v>3.25</v>
      </c>
      <c r="O582" s="47">
        <f t="shared" si="434"/>
        <v>3.25</v>
      </c>
      <c r="P582" s="47">
        <f t="shared" si="435"/>
        <v>3.25</v>
      </c>
      <c r="Q582" s="47">
        <f t="shared" si="436"/>
        <v>3.25</v>
      </c>
      <c r="R582" s="47">
        <f t="shared" si="437"/>
        <v>3.25</v>
      </c>
      <c r="S582" s="47">
        <f t="shared" si="438"/>
        <v>3.25</v>
      </c>
      <c r="T582" s="47">
        <f t="shared" si="439"/>
        <v>3.25</v>
      </c>
      <c r="U582" s="47">
        <f t="shared" si="440"/>
        <v>3.25</v>
      </c>
      <c r="V582" s="47">
        <f t="shared" si="441"/>
        <v>3.25</v>
      </c>
      <c r="W582" s="47">
        <f t="shared" si="442"/>
        <v>3.25</v>
      </c>
      <c r="X582" s="47">
        <f t="shared" si="443"/>
        <v>3.25</v>
      </c>
      <c r="Y582" s="47">
        <f t="shared" si="444"/>
        <v>3.25</v>
      </c>
      <c r="Z582" s="47">
        <f t="shared" si="430"/>
        <v>39</v>
      </c>
      <c r="AA582" s="47">
        <f t="shared" si="431"/>
        <v>273</v>
      </c>
      <c r="AB582" s="47">
        <f t="shared" si="432"/>
        <v>117</v>
      </c>
      <c r="AC582" s="32" t="s">
        <v>1006</v>
      </c>
      <c r="AD582" s="32" t="s">
        <v>2286</v>
      </c>
    </row>
    <row r="583" spans="2:30" ht="42">
      <c r="B583" s="79">
        <f t="shared" si="410"/>
        <v>577</v>
      </c>
      <c r="C583" s="55" t="s">
        <v>1895</v>
      </c>
      <c r="D583" s="35" t="s">
        <v>18</v>
      </c>
      <c r="E583" s="45" t="s">
        <v>1707</v>
      </c>
      <c r="F583" s="46">
        <v>2500</v>
      </c>
      <c r="G583" s="47">
        <f t="shared" si="425"/>
        <v>250</v>
      </c>
      <c r="H583" s="47">
        <f t="shared" si="426"/>
        <v>250</v>
      </c>
      <c r="I583" s="47">
        <f t="shared" si="427"/>
        <v>250</v>
      </c>
      <c r="J583" s="47">
        <f t="shared" si="428"/>
        <v>250</v>
      </c>
      <c r="K583" s="47">
        <f t="shared" si="429"/>
        <v>250</v>
      </c>
      <c r="L583" s="47">
        <v>250.00000000000003</v>
      </c>
      <c r="M583" s="47">
        <f t="shared" si="445"/>
        <v>1500</v>
      </c>
      <c r="N583" s="47">
        <f t="shared" si="409"/>
        <v>20.833333333333332</v>
      </c>
      <c r="O583" s="47">
        <f t="shared" si="434"/>
        <v>20.833333333333332</v>
      </c>
      <c r="P583" s="47">
        <f t="shared" si="435"/>
        <v>20.833333333333332</v>
      </c>
      <c r="Q583" s="47">
        <f t="shared" si="436"/>
        <v>20.833333333333332</v>
      </c>
      <c r="R583" s="47">
        <f t="shared" si="437"/>
        <v>20.833333333333332</v>
      </c>
      <c r="S583" s="47">
        <f t="shared" si="438"/>
        <v>20.833333333333332</v>
      </c>
      <c r="T583" s="47">
        <f t="shared" si="439"/>
        <v>20.833333333333332</v>
      </c>
      <c r="U583" s="47">
        <f t="shared" si="440"/>
        <v>20.833333333333332</v>
      </c>
      <c r="V583" s="47">
        <f t="shared" si="441"/>
        <v>20.833333333333332</v>
      </c>
      <c r="W583" s="47">
        <f t="shared" si="442"/>
        <v>20.833333333333332</v>
      </c>
      <c r="X583" s="47">
        <f t="shared" si="443"/>
        <v>20.833333333333332</v>
      </c>
      <c r="Y583" s="47">
        <f t="shared" si="444"/>
        <v>20.833333333333332</v>
      </c>
      <c r="Z583" s="47">
        <f t="shared" si="430"/>
        <v>250.00000000000003</v>
      </c>
      <c r="AA583" s="47">
        <f t="shared" si="431"/>
        <v>1750</v>
      </c>
      <c r="AB583" s="47">
        <f t="shared" si="432"/>
        <v>750</v>
      </c>
      <c r="AC583" s="32" t="s">
        <v>1007</v>
      </c>
      <c r="AD583" s="32" t="s">
        <v>2343</v>
      </c>
    </row>
    <row r="584" spans="2:30" ht="42">
      <c r="B584" s="79">
        <f t="shared" si="410"/>
        <v>578</v>
      </c>
      <c r="C584" s="55" t="s">
        <v>1896</v>
      </c>
      <c r="D584" s="35" t="s">
        <v>18</v>
      </c>
      <c r="E584" s="45" t="s">
        <v>1707</v>
      </c>
      <c r="F584" s="46">
        <v>450</v>
      </c>
      <c r="G584" s="47">
        <f t="shared" si="425"/>
        <v>45</v>
      </c>
      <c r="H584" s="47">
        <f t="shared" si="426"/>
        <v>45</v>
      </c>
      <c r="I584" s="47">
        <f t="shared" si="427"/>
        <v>45</v>
      </c>
      <c r="J584" s="47">
        <f t="shared" si="428"/>
        <v>45</v>
      </c>
      <c r="K584" s="47">
        <f t="shared" si="429"/>
        <v>45</v>
      </c>
      <c r="L584" s="47">
        <v>45</v>
      </c>
      <c r="M584" s="47">
        <f t="shared" si="445"/>
        <v>270</v>
      </c>
      <c r="N584" s="47">
        <f t="shared" si="409"/>
        <v>3.75</v>
      </c>
      <c r="O584" s="47">
        <f t="shared" si="434"/>
        <v>3.75</v>
      </c>
      <c r="P584" s="47">
        <f t="shared" si="435"/>
        <v>3.75</v>
      </c>
      <c r="Q584" s="47">
        <f t="shared" si="436"/>
        <v>3.75</v>
      </c>
      <c r="R584" s="47">
        <f t="shared" si="437"/>
        <v>3.75</v>
      </c>
      <c r="S584" s="47">
        <f t="shared" si="438"/>
        <v>3.75</v>
      </c>
      <c r="T584" s="47">
        <f t="shared" si="439"/>
        <v>3.75</v>
      </c>
      <c r="U584" s="47">
        <f t="shared" si="440"/>
        <v>3.75</v>
      </c>
      <c r="V584" s="47">
        <f t="shared" si="441"/>
        <v>3.75</v>
      </c>
      <c r="W584" s="47">
        <f t="shared" si="442"/>
        <v>3.75</v>
      </c>
      <c r="X584" s="47">
        <f t="shared" si="443"/>
        <v>3.75</v>
      </c>
      <c r="Y584" s="47">
        <f t="shared" si="444"/>
        <v>3.75</v>
      </c>
      <c r="Z584" s="47">
        <f t="shared" si="430"/>
        <v>45</v>
      </c>
      <c r="AA584" s="47">
        <f t="shared" si="431"/>
        <v>315</v>
      </c>
      <c r="AB584" s="47">
        <f t="shared" si="432"/>
        <v>135</v>
      </c>
      <c r="AC584" s="32" t="s">
        <v>1008</v>
      </c>
      <c r="AD584" s="32" t="s">
        <v>2364</v>
      </c>
    </row>
    <row r="585" spans="2:30" ht="42">
      <c r="B585" s="79">
        <f t="shared" si="410"/>
        <v>579</v>
      </c>
      <c r="C585" s="55" t="s">
        <v>1897</v>
      </c>
      <c r="D585" s="35" t="s">
        <v>18</v>
      </c>
      <c r="E585" s="45" t="s">
        <v>1709</v>
      </c>
      <c r="F585" s="46">
        <v>350</v>
      </c>
      <c r="G585" s="47">
        <f t="shared" si="425"/>
        <v>35</v>
      </c>
      <c r="H585" s="47">
        <f t="shared" si="426"/>
        <v>35</v>
      </c>
      <c r="I585" s="47">
        <f t="shared" si="427"/>
        <v>35</v>
      </c>
      <c r="J585" s="47">
        <f t="shared" si="428"/>
        <v>35</v>
      </c>
      <c r="K585" s="47">
        <f t="shared" si="429"/>
        <v>35</v>
      </c>
      <c r="L585" s="47">
        <v>35</v>
      </c>
      <c r="M585" s="47">
        <f t="shared" si="445"/>
        <v>210</v>
      </c>
      <c r="N585" s="47">
        <f t="shared" si="409"/>
        <v>2.9166666666666665</v>
      </c>
      <c r="O585" s="47">
        <f t="shared" si="434"/>
        <v>2.9166666666666665</v>
      </c>
      <c r="P585" s="47">
        <f t="shared" si="435"/>
        <v>2.9166666666666665</v>
      </c>
      <c r="Q585" s="47">
        <f t="shared" si="436"/>
        <v>2.9166666666666665</v>
      </c>
      <c r="R585" s="47">
        <f t="shared" si="437"/>
        <v>2.9166666666666665</v>
      </c>
      <c r="S585" s="47">
        <f t="shared" si="438"/>
        <v>2.9166666666666665</v>
      </c>
      <c r="T585" s="47">
        <f t="shared" si="439"/>
        <v>2.9166666666666665</v>
      </c>
      <c r="U585" s="47">
        <f t="shared" si="440"/>
        <v>2.9166666666666665</v>
      </c>
      <c r="V585" s="47">
        <f t="shared" si="441"/>
        <v>2.9166666666666665</v>
      </c>
      <c r="W585" s="47">
        <f t="shared" si="442"/>
        <v>2.9166666666666665</v>
      </c>
      <c r="X585" s="47">
        <f t="shared" si="443"/>
        <v>2.9166666666666665</v>
      </c>
      <c r="Y585" s="47">
        <f t="shared" si="444"/>
        <v>2.9166666666666665</v>
      </c>
      <c r="Z585" s="47">
        <f t="shared" si="430"/>
        <v>35</v>
      </c>
      <c r="AA585" s="47">
        <f t="shared" si="431"/>
        <v>245</v>
      </c>
      <c r="AB585" s="47">
        <f t="shared" si="432"/>
        <v>105</v>
      </c>
      <c r="AC585" s="32" t="s">
        <v>1009</v>
      </c>
      <c r="AD585" s="32" t="s">
        <v>2293</v>
      </c>
    </row>
    <row r="586" spans="2:30" ht="42">
      <c r="B586" s="79">
        <f t="shared" si="410"/>
        <v>580</v>
      </c>
      <c r="C586" s="55" t="s">
        <v>2847</v>
      </c>
      <c r="D586" s="35" t="s">
        <v>18</v>
      </c>
      <c r="E586" s="45" t="s">
        <v>1707</v>
      </c>
      <c r="F586" s="46">
        <v>360</v>
      </c>
      <c r="G586" s="47">
        <f t="shared" si="425"/>
        <v>36</v>
      </c>
      <c r="H586" s="47">
        <f t="shared" si="426"/>
        <v>36</v>
      </c>
      <c r="I586" s="47">
        <f t="shared" si="427"/>
        <v>36</v>
      </c>
      <c r="J586" s="47">
        <f t="shared" si="428"/>
        <v>36</v>
      </c>
      <c r="K586" s="47">
        <f t="shared" si="429"/>
        <v>36</v>
      </c>
      <c r="L586" s="47">
        <v>36</v>
      </c>
      <c r="M586" s="47">
        <f t="shared" si="445"/>
        <v>216</v>
      </c>
      <c r="N586" s="47">
        <f t="shared" si="409"/>
        <v>3</v>
      </c>
      <c r="O586" s="47">
        <f t="shared" si="434"/>
        <v>3</v>
      </c>
      <c r="P586" s="47">
        <f t="shared" si="435"/>
        <v>3</v>
      </c>
      <c r="Q586" s="47">
        <f t="shared" si="436"/>
        <v>3</v>
      </c>
      <c r="R586" s="47">
        <f t="shared" si="437"/>
        <v>3</v>
      </c>
      <c r="S586" s="47">
        <f t="shared" si="438"/>
        <v>3</v>
      </c>
      <c r="T586" s="47">
        <f t="shared" si="439"/>
        <v>3</v>
      </c>
      <c r="U586" s="47">
        <f t="shared" si="440"/>
        <v>3</v>
      </c>
      <c r="V586" s="47">
        <f t="shared" si="441"/>
        <v>3</v>
      </c>
      <c r="W586" s="47">
        <f t="shared" si="442"/>
        <v>3</v>
      </c>
      <c r="X586" s="47">
        <f t="shared" si="443"/>
        <v>3</v>
      </c>
      <c r="Y586" s="47">
        <f t="shared" si="444"/>
        <v>3</v>
      </c>
      <c r="Z586" s="47">
        <f t="shared" si="430"/>
        <v>36</v>
      </c>
      <c r="AA586" s="47">
        <f t="shared" si="431"/>
        <v>252</v>
      </c>
      <c r="AB586" s="47">
        <f t="shared" si="432"/>
        <v>108</v>
      </c>
      <c r="AC586" s="32" t="s">
        <v>1010</v>
      </c>
      <c r="AD586" s="32" t="s">
        <v>2343</v>
      </c>
    </row>
    <row r="587" spans="2:30" ht="42">
      <c r="B587" s="79">
        <f t="shared" si="410"/>
        <v>581</v>
      </c>
      <c r="C587" s="55" t="s">
        <v>1898</v>
      </c>
      <c r="D587" s="35" t="s">
        <v>18</v>
      </c>
      <c r="E587" s="45" t="s">
        <v>1705</v>
      </c>
      <c r="F587" s="46">
        <v>650</v>
      </c>
      <c r="G587" s="47">
        <f t="shared" si="425"/>
        <v>65</v>
      </c>
      <c r="H587" s="47">
        <f t="shared" si="426"/>
        <v>65</v>
      </c>
      <c r="I587" s="47">
        <f t="shared" si="427"/>
        <v>65</v>
      </c>
      <c r="J587" s="47">
        <f t="shared" si="428"/>
        <v>65</v>
      </c>
      <c r="K587" s="47">
        <f t="shared" si="429"/>
        <v>65</v>
      </c>
      <c r="L587" s="47">
        <v>64.999999999999986</v>
      </c>
      <c r="M587" s="47">
        <f t="shared" si="445"/>
        <v>390</v>
      </c>
      <c r="N587" s="47">
        <f t="shared" si="409"/>
        <v>5.416666666666667</v>
      </c>
      <c r="O587" s="47">
        <f t="shared" si="434"/>
        <v>5.416666666666667</v>
      </c>
      <c r="P587" s="47">
        <f t="shared" si="435"/>
        <v>5.416666666666667</v>
      </c>
      <c r="Q587" s="47">
        <f t="shared" si="436"/>
        <v>5.416666666666667</v>
      </c>
      <c r="R587" s="47">
        <f t="shared" si="437"/>
        <v>5.416666666666667</v>
      </c>
      <c r="S587" s="47">
        <f t="shared" si="438"/>
        <v>5.416666666666667</v>
      </c>
      <c r="T587" s="47">
        <f t="shared" si="439"/>
        <v>5.416666666666667</v>
      </c>
      <c r="U587" s="47">
        <f t="shared" si="440"/>
        <v>5.416666666666667</v>
      </c>
      <c r="V587" s="47">
        <f t="shared" si="441"/>
        <v>5.416666666666667</v>
      </c>
      <c r="W587" s="47">
        <f t="shared" si="442"/>
        <v>5.416666666666667</v>
      </c>
      <c r="X587" s="47">
        <f t="shared" si="443"/>
        <v>5.416666666666667</v>
      </c>
      <c r="Y587" s="47">
        <f t="shared" si="444"/>
        <v>5.416666666666667</v>
      </c>
      <c r="Z587" s="47">
        <f t="shared" si="430"/>
        <v>64.999999999999986</v>
      </c>
      <c r="AA587" s="47">
        <f t="shared" si="431"/>
        <v>455</v>
      </c>
      <c r="AB587" s="47">
        <f t="shared" si="432"/>
        <v>195</v>
      </c>
      <c r="AC587" s="32" t="s">
        <v>1011</v>
      </c>
      <c r="AD587" s="32" t="s">
        <v>2275</v>
      </c>
    </row>
    <row r="588" spans="2:30" ht="42">
      <c r="B588" s="79">
        <f t="shared" si="410"/>
        <v>582</v>
      </c>
      <c r="C588" s="55" t="s">
        <v>1899</v>
      </c>
      <c r="D588" s="35" t="s">
        <v>18</v>
      </c>
      <c r="E588" s="45" t="s">
        <v>1705</v>
      </c>
      <c r="F588" s="46">
        <v>360</v>
      </c>
      <c r="G588" s="47">
        <f t="shared" si="425"/>
        <v>36</v>
      </c>
      <c r="H588" s="47">
        <f t="shared" si="426"/>
        <v>36</v>
      </c>
      <c r="I588" s="47">
        <f t="shared" si="427"/>
        <v>36</v>
      </c>
      <c r="J588" s="47">
        <f t="shared" si="428"/>
        <v>36</v>
      </c>
      <c r="K588" s="47">
        <f t="shared" si="429"/>
        <v>36</v>
      </c>
      <c r="L588" s="47">
        <v>36</v>
      </c>
      <c r="M588" s="47">
        <f t="shared" si="445"/>
        <v>216</v>
      </c>
      <c r="N588" s="47">
        <f t="shared" si="409"/>
        <v>3</v>
      </c>
      <c r="O588" s="47">
        <f t="shared" si="434"/>
        <v>3</v>
      </c>
      <c r="P588" s="47">
        <f t="shared" si="435"/>
        <v>3</v>
      </c>
      <c r="Q588" s="47">
        <f t="shared" si="436"/>
        <v>3</v>
      </c>
      <c r="R588" s="47">
        <f t="shared" si="437"/>
        <v>3</v>
      </c>
      <c r="S588" s="47">
        <f t="shared" si="438"/>
        <v>3</v>
      </c>
      <c r="T588" s="47">
        <f t="shared" si="439"/>
        <v>3</v>
      </c>
      <c r="U588" s="47">
        <f t="shared" si="440"/>
        <v>3</v>
      </c>
      <c r="V588" s="47">
        <f t="shared" si="441"/>
        <v>3</v>
      </c>
      <c r="W588" s="47">
        <f t="shared" si="442"/>
        <v>3</v>
      </c>
      <c r="X588" s="47">
        <f t="shared" si="443"/>
        <v>3</v>
      </c>
      <c r="Y588" s="47">
        <f t="shared" si="444"/>
        <v>3</v>
      </c>
      <c r="Z588" s="47">
        <f t="shared" si="430"/>
        <v>36</v>
      </c>
      <c r="AA588" s="47">
        <f t="shared" si="431"/>
        <v>252</v>
      </c>
      <c r="AB588" s="47">
        <f t="shared" si="432"/>
        <v>108</v>
      </c>
      <c r="AC588" s="32" t="s">
        <v>1012</v>
      </c>
      <c r="AD588" s="32" t="s">
        <v>2346</v>
      </c>
    </row>
    <row r="589" spans="2:30" ht="42">
      <c r="B589" s="79">
        <f t="shared" si="410"/>
        <v>583</v>
      </c>
      <c r="C589" s="55" t="s">
        <v>1901</v>
      </c>
      <c r="D589" s="35" t="s">
        <v>18</v>
      </c>
      <c r="E589" s="45" t="s">
        <v>1708</v>
      </c>
      <c r="F589" s="46">
        <v>400</v>
      </c>
      <c r="G589" s="47">
        <f t="shared" si="425"/>
        <v>40</v>
      </c>
      <c r="H589" s="47">
        <f t="shared" si="426"/>
        <v>40</v>
      </c>
      <c r="I589" s="47">
        <f t="shared" si="427"/>
        <v>40</v>
      </c>
      <c r="J589" s="47">
        <f t="shared" si="428"/>
        <v>40</v>
      </c>
      <c r="K589" s="47">
        <f t="shared" si="429"/>
        <v>40</v>
      </c>
      <c r="L589" s="47">
        <v>40</v>
      </c>
      <c r="M589" s="47">
        <f t="shared" si="445"/>
        <v>240</v>
      </c>
      <c r="N589" s="47">
        <f t="shared" si="409"/>
        <v>3.3333333333333335</v>
      </c>
      <c r="O589" s="47">
        <f t="shared" si="434"/>
        <v>3.3333333333333335</v>
      </c>
      <c r="P589" s="47">
        <f t="shared" si="435"/>
        <v>3.3333333333333335</v>
      </c>
      <c r="Q589" s="47">
        <f t="shared" si="436"/>
        <v>3.3333333333333335</v>
      </c>
      <c r="R589" s="47">
        <f t="shared" si="437"/>
        <v>3.3333333333333335</v>
      </c>
      <c r="S589" s="47">
        <f t="shared" si="438"/>
        <v>3.3333333333333335</v>
      </c>
      <c r="T589" s="47">
        <f t="shared" si="439"/>
        <v>3.3333333333333335</v>
      </c>
      <c r="U589" s="47">
        <f t="shared" si="440"/>
        <v>3.3333333333333335</v>
      </c>
      <c r="V589" s="47">
        <f t="shared" si="441"/>
        <v>3.3333333333333335</v>
      </c>
      <c r="W589" s="47">
        <f t="shared" si="442"/>
        <v>3.3333333333333335</v>
      </c>
      <c r="X589" s="47">
        <f t="shared" si="443"/>
        <v>3.3333333333333335</v>
      </c>
      <c r="Y589" s="47">
        <f t="shared" si="444"/>
        <v>3.3333333333333335</v>
      </c>
      <c r="Z589" s="47">
        <f t="shared" si="430"/>
        <v>40</v>
      </c>
      <c r="AA589" s="47">
        <f t="shared" si="431"/>
        <v>280</v>
      </c>
      <c r="AB589" s="47">
        <f t="shared" si="432"/>
        <v>120</v>
      </c>
      <c r="AC589" s="32" t="s">
        <v>1013</v>
      </c>
      <c r="AD589" s="32" t="s">
        <v>2269</v>
      </c>
    </row>
    <row r="590" spans="2:30" ht="42">
      <c r="B590" s="79">
        <f t="shared" si="410"/>
        <v>584</v>
      </c>
      <c r="C590" s="55" t="s">
        <v>1900</v>
      </c>
      <c r="D590" s="35" t="s">
        <v>18</v>
      </c>
      <c r="E590" s="45" t="s">
        <v>1705</v>
      </c>
      <c r="F590" s="46">
        <v>460</v>
      </c>
      <c r="G590" s="47">
        <f t="shared" si="425"/>
        <v>46</v>
      </c>
      <c r="H590" s="47">
        <f t="shared" si="426"/>
        <v>46</v>
      </c>
      <c r="I590" s="47">
        <f t="shared" si="427"/>
        <v>46</v>
      </c>
      <c r="J590" s="47">
        <f t="shared" si="428"/>
        <v>46</v>
      </c>
      <c r="K590" s="47">
        <f t="shared" si="429"/>
        <v>46</v>
      </c>
      <c r="L590" s="47">
        <v>46.000000000000007</v>
      </c>
      <c r="M590" s="47">
        <f t="shared" si="445"/>
        <v>276</v>
      </c>
      <c r="N590" s="47">
        <f t="shared" si="409"/>
        <v>3.8333333333333335</v>
      </c>
      <c r="O590" s="47">
        <f t="shared" si="434"/>
        <v>3.8333333333333335</v>
      </c>
      <c r="P590" s="47">
        <f t="shared" si="435"/>
        <v>3.8333333333333335</v>
      </c>
      <c r="Q590" s="47">
        <f t="shared" si="436"/>
        <v>3.8333333333333335</v>
      </c>
      <c r="R590" s="47">
        <f t="shared" si="437"/>
        <v>3.8333333333333335</v>
      </c>
      <c r="S590" s="47">
        <f t="shared" si="438"/>
        <v>3.8333333333333335</v>
      </c>
      <c r="T590" s="47">
        <f t="shared" si="439"/>
        <v>3.8333333333333335</v>
      </c>
      <c r="U590" s="47">
        <f t="shared" si="440"/>
        <v>3.8333333333333335</v>
      </c>
      <c r="V590" s="47">
        <f t="shared" si="441"/>
        <v>3.8333333333333335</v>
      </c>
      <c r="W590" s="47">
        <f t="shared" si="442"/>
        <v>3.8333333333333335</v>
      </c>
      <c r="X590" s="47">
        <f t="shared" si="443"/>
        <v>3.8333333333333335</v>
      </c>
      <c r="Y590" s="47">
        <f t="shared" si="444"/>
        <v>3.8333333333333335</v>
      </c>
      <c r="Z590" s="47">
        <f t="shared" si="430"/>
        <v>46.000000000000007</v>
      </c>
      <c r="AA590" s="47">
        <f t="shared" si="431"/>
        <v>322</v>
      </c>
      <c r="AB590" s="47">
        <f t="shared" si="432"/>
        <v>138</v>
      </c>
      <c r="AC590" s="32" t="s">
        <v>1014</v>
      </c>
      <c r="AD590" s="32" t="s">
        <v>2320</v>
      </c>
    </row>
    <row r="591" spans="2:30" ht="42">
      <c r="B591" s="79">
        <f t="shared" si="410"/>
        <v>585</v>
      </c>
      <c r="C591" s="55" t="s">
        <v>1902</v>
      </c>
      <c r="D591" s="35" t="s">
        <v>18</v>
      </c>
      <c r="E591" s="45" t="s">
        <v>1705</v>
      </c>
      <c r="F591" s="46">
        <v>490</v>
      </c>
      <c r="G591" s="47">
        <f t="shared" si="425"/>
        <v>49</v>
      </c>
      <c r="H591" s="47">
        <f t="shared" si="426"/>
        <v>49</v>
      </c>
      <c r="I591" s="47">
        <f t="shared" si="427"/>
        <v>49</v>
      </c>
      <c r="J591" s="47">
        <f t="shared" si="428"/>
        <v>49</v>
      </c>
      <c r="K591" s="47">
        <f t="shared" si="429"/>
        <v>49</v>
      </c>
      <c r="L591" s="47">
        <v>49.000000000000007</v>
      </c>
      <c r="M591" s="47">
        <f t="shared" si="445"/>
        <v>294</v>
      </c>
      <c r="N591" s="47">
        <f t="shared" si="409"/>
        <v>4.083333333333333</v>
      </c>
      <c r="O591" s="47">
        <f t="shared" si="434"/>
        <v>4.083333333333333</v>
      </c>
      <c r="P591" s="47">
        <f t="shared" si="435"/>
        <v>4.083333333333333</v>
      </c>
      <c r="Q591" s="47">
        <f t="shared" si="436"/>
        <v>4.083333333333333</v>
      </c>
      <c r="R591" s="47">
        <f t="shared" si="437"/>
        <v>4.083333333333333</v>
      </c>
      <c r="S591" s="47">
        <f t="shared" si="438"/>
        <v>4.083333333333333</v>
      </c>
      <c r="T591" s="47">
        <f t="shared" si="439"/>
        <v>4.083333333333333</v>
      </c>
      <c r="U591" s="47">
        <f t="shared" si="440"/>
        <v>4.083333333333333</v>
      </c>
      <c r="V591" s="47">
        <f t="shared" si="441"/>
        <v>4.083333333333333</v>
      </c>
      <c r="W591" s="47">
        <f t="shared" si="442"/>
        <v>4.083333333333333</v>
      </c>
      <c r="X591" s="47">
        <f t="shared" si="443"/>
        <v>4.083333333333333</v>
      </c>
      <c r="Y591" s="47">
        <f t="shared" si="444"/>
        <v>4.083333333333333</v>
      </c>
      <c r="Z591" s="47">
        <f t="shared" si="430"/>
        <v>49.000000000000007</v>
      </c>
      <c r="AA591" s="47">
        <f t="shared" si="431"/>
        <v>343</v>
      </c>
      <c r="AB591" s="47">
        <f t="shared" si="432"/>
        <v>147</v>
      </c>
      <c r="AC591" s="32" t="s">
        <v>1015</v>
      </c>
      <c r="AD591" s="32" t="s">
        <v>2276</v>
      </c>
    </row>
    <row r="592" spans="2:30" ht="42">
      <c r="B592" s="79">
        <f t="shared" si="410"/>
        <v>586</v>
      </c>
      <c r="C592" s="55" t="s">
        <v>1903</v>
      </c>
      <c r="D592" s="35" t="s">
        <v>18</v>
      </c>
      <c r="E592" s="45" t="s">
        <v>1705</v>
      </c>
      <c r="F592" s="46">
        <v>400</v>
      </c>
      <c r="G592" s="47">
        <f t="shared" si="425"/>
        <v>40</v>
      </c>
      <c r="H592" s="47">
        <f t="shared" si="426"/>
        <v>40</v>
      </c>
      <c r="I592" s="47">
        <f t="shared" si="427"/>
        <v>40</v>
      </c>
      <c r="J592" s="47">
        <f t="shared" si="428"/>
        <v>40</v>
      </c>
      <c r="K592" s="47">
        <f t="shared" si="429"/>
        <v>40</v>
      </c>
      <c r="L592" s="47">
        <v>40</v>
      </c>
      <c r="M592" s="47">
        <f t="shared" si="445"/>
        <v>240</v>
      </c>
      <c r="N592" s="47">
        <f t="shared" si="409"/>
        <v>3.3333333333333335</v>
      </c>
      <c r="O592" s="47">
        <f t="shared" si="434"/>
        <v>3.3333333333333335</v>
      </c>
      <c r="P592" s="47">
        <f t="shared" si="435"/>
        <v>3.3333333333333335</v>
      </c>
      <c r="Q592" s="47">
        <f t="shared" si="436"/>
        <v>3.3333333333333335</v>
      </c>
      <c r="R592" s="47">
        <f t="shared" si="437"/>
        <v>3.3333333333333335</v>
      </c>
      <c r="S592" s="47">
        <f t="shared" si="438"/>
        <v>3.3333333333333335</v>
      </c>
      <c r="T592" s="47">
        <f t="shared" si="439"/>
        <v>3.3333333333333335</v>
      </c>
      <c r="U592" s="47">
        <f t="shared" si="440"/>
        <v>3.3333333333333335</v>
      </c>
      <c r="V592" s="47">
        <f t="shared" si="441"/>
        <v>3.3333333333333335</v>
      </c>
      <c r="W592" s="47">
        <f t="shared" si="442"/>
        <v>3.3333333333333335</v>
      </c>
      <c r="X592" s="47">
        <f t="shared" si="443"/>
        <v>3.3333333333333335</v>
      </c>
      <c r="Y592" s="47">
        <f t="shared" si="444"/>
        <v>3.3333333333333335</v>
      </c>
      <c r="Z592" s="47">
        <f t="shared" si="430"/>
        <v>40</v>
      </c>
      <c r="AA592" s="47">
        <f t="shared" si="431"/>
        <v>280</v>
      </c>
      <c r="AB592" s="47">
        <f t="shared" si="432"/>
        <v>120</v>
      </c>
      <c r="AC592" s="32" t="s">
        <v>1016</v>
      </c>
      <c r="AD592" s="32" t="s">
        <v>2268</v>
      </c>
    </row>
    <row r="593" spans="2:30" ht="42">
      <c r="B593" s="79">
        <f t="shared" si="410"/>
        <v>587</v>
      </c>
      <c r="C593" s="55" t="s">
        <v>350</v>
      </c>
      <c r="D593" s="35" t="s">
        <v>18</v>
      </c>
      <c r="E593" s="45" t="s">
        <v>1707</v>
      </c>
      <c r="F593" s="46">
        <v>2500</v>
      </c>
      <c r="G593" s="47">
        <f t="shared" si="425"/>
        <v>250</v>
      </c>
      <c r="H593" s="47">
        <f t="shared" si="426"/>
        <v>250</v>
      </c>
      <c r="I593" s="47">
        <f t="shared" si="427"/>
        <v>250</v>
      </c>
      <c r="J593" s="47">
        <f t="shared" si="428"/>
        <v>250</v>
      </c>
      <c r="K593" s="47">
        <f t="shared" si="429"/>
        <v>250</v>
      </c>
      <c r="L593" s="47">
        <v>250.00000000000003</v>
      </c>
      <c r="M593" s="47">
        <f t="shared" si="445"/>
        <v>1500</v>
      </c>
      <c r="N593" s="47">
        <f t="shared" si="409"/>
        <v>20.833333333333332</v>
      </c>
      <c r="O593" s="47">
        <f t="shared" si="434"/>
        <v>20.833333333333332</v>
      </c>
      <c r="P593" s="47">
        <f t="shared" si="435"/>
        <v>20.833333333333332</v>
      </c>
      <c r="Q593" s="47">
        <f t="shared" si="436"/>
        <v>20.833333333333332</v>
      </c>
      <c r="R593" s="47">
        <f t="shared" si="437"/>
        <v>20.833333333333332</v>
      </c>
      <c r="S593" s="47">
        <f t="shared" si="438"/>
        <v>20.833333333333332</v>
      </c>
      <c r="T593" s="47">
        <f t="shared" si="439"/>
        <v>20.833333333333332</v>
      </c>
      <c r="U593" s="47">
        <f t="shared" si="440"/>
        <v>20.833333333333332</v>
      </c>
      <c r="V593" s="47">
        <f t="shared" si="441"/>
        <v>20.833333333333332</v>
      </c>
      <c r="W593" s="47">
        <f t="shared" si="442"/>
        <v>20.833333333333332</v>
      </c>
      <c r="X593" s="47">
        <f t="shared" si="443"/>
        <v>20.833333333333332</v>
      </c>
      <c r="Y593" s="47">
        <f t="shared" si="444"/>
        <v>20.833333333333332</v>
      </c>
      <c r="Z593" s="47">
        <f t="shared" si="430"/>
        <v>250.00000000000003</v>
      </c>
      <c r="AA593" s="47">
        <f t="shared" si="431"/>
        <v>1750</v>
      </c>
      <c r="AB593" s="47">
        <f t="shared" si="432"/>
        <v>750</v>
      </c>
      <c r="AC593" s="32" t="s">
        <v>1017</v>
      </c>
      <c r="AD593" s="32" t="s">
        <v>2344</v>
      </c>
    </row>
    <row r="594" spans="2:30" ht="42">
      <c r="B594" s="79">
        <f t="shared" si="410"/>
        <v>588</v>
      </c>
      <c r="C594" s="55" t="s">
        <v>1904</v>
      </c>
      <c r="D594" s="35" t="s">
        <v>18</v>
      </c>
      <c r="E594" s="45" t="s">
        <v>1707</v>
      </c>
      <c r="F594" s="46">
        <v>400</v>
      </c>
      <c r="G594" s="47">
        <f t="shared" si="425"/>
        <v>40</v>
      </c>
      <c r="H594" s="47">
        <f t="shared" si="426"/>
        <v>40</v>
      </c>
      <c r="I594" s="47">
        <f t="shared" si="427"/>
        <v>40</v>
      </c>
      <c r="J594" s="47">
        <f t="shared" si="428"/>
        <v>40</v>
      </c>
      <c r="K594" s="47">
        <f t="shared" si="429"/>
        <v>40</v>
      </c>
      <c r="L594" s="47">
        <v>40</v>
      </c>
      <c r="M594" s="47">
        <f t="shared" si="445"/>
        <v>240</v>
      </c>
      <c r="N594" s="47">
        <f t="shared" si="409"/>
        <v>3.3333333333333335</v>
      </c>
      <c r="O594" s="47">
        <f t="shared" si="434"/>
        <v>3.3333333333333335</v>
      </c>
      <c r="P594" s="47">
        <f t="shared" si="435"/>
        <v>3.3333333333333335</v>
      </c>
      <c r="Q594" s="47">
        <f t="shared" si="436"/>
        <v>3.3333333333333335</v>
      </c>
      <c r="R594" s="47">
        <f t="shared" si="437"/>
        <v>3.3333333333333335</v>
      </c>
      <c r="S594" s="47">
        <f t="shared" si="438"/>
        <v>3.3333333333333335</v>
      </c>
      <c r="T594" s="47">
        <f t="shared" si="439"/>
        <v>3.3333333333333335</v>
      </c>
      <c r="U594" s="47">
        <f t="shared" si="440"/>
        <v>3.3333333333333335</v>
      </c>
      <c r="V594" s="47">
        <f t="shared" si="441"/>
        <v>3.3333333333333335</v>
      </c>
      <c r="W594" s="47">
        <f t="shared" si="442"/>
        <v>3.3333333333333335</v>
      </c>
      <c r="X594" s="47">
        <f t="shared" si="443"/>
        <v>3.3333333333333335</v>
      </c>
      <c r="Y594" s="47">
        <f t="shared" si="444"/>
        <v>3.3333333333333335</v>
      </c>
      <c r="Z594" s="47">
        <f t="shared" si="430"/>
        <v>40</v>
      </c>
      <c r="AA594" s="47">
        <f t="shared" si="431"/>
        <v>280</v>
      </c>
      <c r="AB594" s="47">
        <f t="shared" si="432"/>
        <v>120</v>
      </c>
      <c r="AC594" s="32" t="s">
        <v>1018</v>
      </c>
      <c r="AD594" s="32" t="s">
        <v>2344</v>
      </c>
    </row>
    <row r="595" spans="2:30" ht="42">
      <c r="B595" s="79">
        <f t="shared" si="410"/>
        <v>589</v>
      </c>
      <c r="C595" s="55" t="s">
        <v>236</v>
      </c>
      <c r="D595" s="35" t="s">
        <v>18</v>
      </c>
      <c r="E595" s="45" t="s">
        <v>1708</v>
      </c>
      <c r="F595" s="46">
        <v>300</v>
      </c>
      <c r="G595" s="47">
        <f t="shared" si="425"/>
        <v>30</v>
      </c>
      <c r="H595" s="47">
        <f t="shared" si="426"/>
        <v>30</v>
      </c>
      <c r="I595" s="47">
        <f t="shared" si="427"/>
        <v>30</v>
      </c>
      <c r="J595" s="47">
        <f t="shared" si="428"/>
        <v>30</v>
      </c>
      <c r="K595" s="47">
        <f t="shared" si="429"/>
        <v>30</v>
      </c>
      <c r="L595" s="47">
        <v>30</v>
      </c>
      <c r="M595" s="47">
        <f t="shared" si="445"/>
        <v>180</v>
      </c>
      <c r="N595" s="47">
        <f t="shared" si="409"/>
        <v>2.5</v>
      </c>
      <c r="O595" s="47">
        <f t="shared" si="434"/>
        <v>2.5</v>
      </c>
      <c r="P595" s="47">
        <f t="shared" si="435"/>
        <v>2.5</v>
      </c>
      <c r="Q595" s="47">
        <f t="shared" si="436"/>
        <v>2.5</v>
      </c>
      <c r="R595" s="47">
        <f t="shared" si="437"/>
        <v>2.5</v>
      </c>
      <c r="S595" s="47">
        <f t="shared" si="438"/>
        <v>2.5</v>
      </c>
      <c r="T595" s="47">
        <f t="shared" si="439"/>
        <v>2.5</v>
      </c>
      <c r="U595" s="47">
        <f t="shared" si="440"/>
        <v>2.5</v>
      </c>
      <c r="V595" s="47">
        <f t="shared" si="441"/>
        <v>2.5</v>
      </c>
      <c r="W595" s="47">
        <f t="shared" si="442"/>
        <v>2.5</v>
      </c>
      <c r="X595" s="47">
        <f t="shared" si="443"/>
        <v>2.5</v>
      </c>
      <c r="Y595" s="47">
        <f t="shared" si="444"/>
        <v>2.5</v>
      </c>
      <c r="Z595" s="47">
        <f t="shared" si="430"/>
        <v>30</v>
      </c>
      <c r="AA595" s="47">
        <f t="shared" si="431"/>
        <v>210</v>
      </c>
      <c r="AB595" s="47">
        <f t="shared" si="432"/>
        <v>90</v>
      </c>
      <c r="AC595" s="32" t="s">
        <v>1019</v>
      </c>
      <c r="AD595" s="32" t="s">
        <v>2289</v>
      </c>
    </row>
    <row r="596" spans="2:30" ht="42">
      <c r="B596" s="79">
        <f t="shared" si="410"/>
        <v>590</v>
      </c>
      <c r="C596" s="55" t="s">
        <v>235</v>
      </c>
      <c r="D596" s="35" t="s">
        <v>18</v>
      </c>
      <c r="E596" s="45" t="s">
        <v>1708</v>
      </c>
      <c r="F596" s="46">
        <v>960</v>
      </c>
      <c r="G596" s="47">
        <f t="shared" si="425"/>
        <v>96</v>
      </c>
      <c r="H596" s="47">
        <f t="shared" si="426"/>
        <v>96</v>
      </c>
      <c r="I596" s="47">
        <f t="shared" si="427"/>
        <v>96</v>
      </c>
      <c r="J596" s="47">
        <f t="shared" si="428"/>
        <v>96</v>
      </c>
      <c r="K596" s="47">
        <f t="shared" si="429"/>
        <v>96</v>
      </c>
      <c r="L596" s="47">
        <v>96</v>
      </c>
      <c r="M596" s="47">
        <f t="shared" si="445"/>
        <v>576</v>
      </c>
      <c r="N596" s="47">
        <f t="shared" ref="N596:N612" si="446">SUM(F596*10%)/12</f>
        <v>8</v>
      </c>
      <c r="O596" s="47">
        <f t="shared" si="434"/>
        <v>8</v>
      </c>
      <c r="P596" s="47">
        <f t="shared" si="435"/>
        <v>8</v>
      </c>
      <c r="Q596" s="47">
        <f t="shared" si="436"/>
        <v>8</v>
      </c>
      <c r="R596" s="47">
        <f t="shared" si="437"/>
        <v>8</v>
      </c>
      <c r="S596" s="47">
        <f t="shared" si="438"/>
        <v>8</v>
      </c>
      <c r="T596" s="47">
        <f t="shared" si="439"/>
        <v>8</v>
      </c>
      <c r="U596" s="47">
        <f t="shared" si="440"/>
        <v>8</v>
      </c>
      <c r="V596" s="47">
        <f t="shared" si="441"/>
        <v>8</v>
      </c>
      <c r="W596" s="47">
        <f t="shared" si="442"/>
        <v>8</v>
      </c>
      <c r="X596" s="47">
        <f t="shared" si="443"/>
        <v>8</v>
      </c>
      <c r="Y596" s="47">
        <f t="shared" si="444"/>
        <v>8</v>
      </c>
      <c r="Z596" s="47">
        <f t="shared" si="430"/>
        <v>96</v>
      </c>
      <c r="AA596" s="47">
        <f t="shared" si="431"/>
        <v>672</v>
      </c>
      <c r="AB596" s="47">
        <f t="shared" si="432"/>
        <v>288</v>
      </c>
      <c r="AC596" s="32" t="s">
        <v>1020</v>
      </c>
      <c r="AD596" s="32" t="s">
        <v>2269</v>
      </c>
    </row>
    <row r="597" spans="2:30" ht="42">
      <c r="B597" s="79">
        <f t="shared" ref="B597:B660" si="447">B596+1</f>
        <v>591</v>
      </c>
      <c r="C597" s="55" t="s">
        <v>234</v>
      </c>
      <c r="D597" s="35" t="s">
        <v>18</v>
      </c>
      <c r="E597" s="45" t="s">
        <v>1708</v>
      </c>
      <c r="F597" s="46">
        <v>960</v>
      </c>
      <c r="G597" s="47">
        <f t="shared" si="425"/>
        <v>96</v>
      </c>
      <c r="H597" s="47">
        <f t="shared" si="426"/>
        <v>96</v>
      </c>
      <c r="I597" s="47">
        <f t="shared" si="427"/>
        <v>96</v>
      </c>
      <c r="J597" s="47">
        <f t="shared" si="428"/>
        <v>96</v>
      </c>
      <c r="K597" s="47">
        <f t="shared" si="429"/>
        <v>96</v>
      </c>
      <c r="L597" s="47">
        <v>96</v>
      </c>
      <c r="M597" s="47">
        <f t="shared" si="445"/>
        <v>576</v>
      </c>
      <c r="N597" s="47">
        <f t="shared" si="446"/>
        <v>8</v>
      </c>
      <c r="O597" s="47">
        <f t="shared" si="434"/>
        <v>8</v>
      </c>
      <c r="P597" s="47">
        <f t="shared" si="435"/>
        <v>8</v>
      </c>
      <c r="Q597" s="47">
        <f t="shared" si="436"/>
        <v>8</v>
      </c>
      <c r="R597" s="47">
        <f t="shared" si="437"/>
        <v>8</v>
      </c>
      <c r="S597" s="47">
        <f t="shared" si="438"/>
        <v>8</v>
      </c>
      <c r="T597" s="47">
        <f t="shared" si="439"/>
        <v>8</v>
      </c>
      <c r="U597" s="47">
        <f t="shared" si="440"/>
        <v>8</v>
      </c>
      <c r="V597" s="47">
        <f t="shared" si="441"/>
        <v>8</v>
      </c>
      <c r="W597" s="47">
        <f t="shared" si="442"/>
        <v>8</v>
      </c>
      <c r="X597" s="47">
        <f t="shared" si="443"/>
        <v>8</v>
      </c>
      <c r="Y597" s="47">
        <f t="shared" si="444"/>
        <v>8</v>
      </c>
      <c r="Z597" s="47">
        <f t="shared" si="430"/>
        <v>96</v>
      </c>
      <c r="AA597" s="47">
        <f t="shared" si="431"/>
        <v>672</v>
      </c>
      <c r="AB597" s="47">
        <f t="shared" si="432"/>
        <v>288</v>
      </c>
      <c r="AC597" s="32" t="s">
        <v>1021</v>
      </c>
      <c r="AD597" s="32" t="s">
        <v>2269</v>
      </c>
    </row>
    <row r="598" spans="2:30" ht="42">
      <c r="B598" s="79">
        <f t="shared" si="447"/>
        <v>592</v>
      </c>
      <c r="C598" s="55" t="s">
        <v>233</v>
      </c>
      <c r="D598" s="35" t="s">
        <v>18</v>
      </c>
      <c r="E598" s="45" t="s">
        <v>1708</v>
      </c>
      <c r="F598" s="46">
        <v>3900</v>
      </c>
      <c r="G598" s="47">
        <f t="shared" si="425"/>
        <v>390</v>
      </c>
      <c r="H598" s="47">
        <f t="shared" si="426"/>
        <v>390</v>
      </c>
      <c r="I598" s="47">
        <f t="shared" si="427"/>
        <v>390</v>
      </c>
      <c r="J598" s="47">
        <f t="shared" si="428"/>
        <v>390</v>
      </c>
      <c r="K598" s="47">
        <f t="shared" si="429"/>
        <v>390</v>
      </c>
      <c r="L598" s="47">
        <v>390</v>
      </c>
      <c r="M598" s="47">
        <f t="shared" si="445"/>
        <v>2340</v>
      </c>
      <c r="N598" s="47">
        <f t="shared" si="446"/>
        <v>32.5</v>
      </c>
      <c r="O598" s="47">
        <f t="shared" si="434"/>
        <v>32.5</v>
      </c>
      <c r="P598" s="47">
        <f t="shared" si="435"/>
        <v>32.5</v>
      </c>
      <c r="Q598" s="47">
        <f t="shared" si="436"/>
        <v>32.5</v>
      </c>
      <c r="R598" s="47">
        <f t="shared" si="437"/>
        <v>32.5</v>
      </c>
      <c r="S598" s="47">
        <f t="shared" si="438"/>
        <v>32.5</v>
      </c>
      <c r="T598" s="47">
        <f t="shared" si="439"/>
        <v>32.5</v>
      </c>
      <c r="U598" s="47">
        <f t="shared" si="440"/>
        <v>32.5</v>
      </c>
      <c r="V598" s="47">
        <f t="shared" si="441"/>
        <v>32.5</v>
      </c>
      <c r="W598" s="47">
        <f t="shared" si="442"/>
        <v>32.5</v>
      </c>
      <c r="X598" s="47">
        <f t="shared" si="443"/>
        <v>32.5</v>
      </c>
      <c r="Y598" s="47">
        <f t="shared" si="444"/>
        <v>32.5</v>
      </c>
      <c r="Z598" s="47">
        <f t="shared" si="430"/>
        <v>390</v>
      </c>
      <c r="AA598" s="47">
        <f t="shared" si="431"/>
        <v>2730</v>
      </c>
      <c r="AB598" s="47">
        <f t="shared" si="432"/>
        <v>1170</v>
      </c>
      <c r="AC598" s="32" t="s">
        <v>1022</v>
      </c>
      <c r="AD598" s="32" t="s">
        <v>2269</v>
      </c>
    </row>
    <row r="599" spans="2:30" ht="42">
      <c r="B599" s="79">
        <f t="shared" si="447"/>
        <v>593</v>
      </c>
      <c r="C599" s="55" t="s">
        <v>232</v>
      </c>
      <c r="D599" s="35" t="s">
        <v>18</v>
      </c>
      <c r="E599" s="45" t="s">
        <v>1708</v>
      </c>
      <c r="F599" s="46">
        <v>360</v>
      </c>
      <c r="G599" s="47">
        <f t="shared" si="425"/>
        <v>36</v>
      </c>
      <c r="H599" s="47">
        <f t="shared" si="426"/>
        <v>36</v>
      </c>
      <c r="I599" s="47">
        <f t="shared" si="427"/>
        <v>36</v>
      </c>
      <c r="J599" s="47">
        <f t="shared" si="428"/>
        <v>36</v>
      </c>
      <c r="K599" s="47">
        <f t="shared" si="429"/>
        <v>36</v>
      </c>
      <c r="L599" s="47">
        <v>36</v>
      </c>
      <c r="M599" s="47">
        <f t="shared" si="445"/>
        <v>216</v>
      </c>
      <c r="N599" s="47">
        <f t="shared" si="446"/>
        <v>3</v>
      </c>
      <c r="O599" s="47">
        <f t="shared" si="434"/>
        <v>3</v>
      </c>
      <c r="P599" s="47">
        <f t="shared" si="435"/>
        <v>3</v>
      </c>
      <c r="Q599" s="47">
        <f t="shared" si="436"/>
        <v>3</v>
      </c>
      <c r="R599" s="47">
        <f t="shared" si="437"/>
        <v>3</v>
      </c>
      <c r="S599" s="47">
        <f t="shared" si="438"/>
        <v>3</v>
      </c>
      <c r="T599" s="47">
        <f t="shared" si="439"/>
        <v>3</v>
      </c>
      <c r="U599" s="47">
        <f t="shared" si="440"/>
        <v>3</v>
      </c>
      <c r="V599" s="47">
        <f t="shared" si="441"/>
        <v>3</v>
      </c>
      <c r="W599" s="47">
        <f t="shared" si="442"/>
        <v>3</v>
      </c>
      <c r="X599" s="47">
        <f t="shared" si="443"/>
        <v>3</v>
      </c>
      <c r="Y599" s="47">
        <f t="shared" si="444"/>
        <v>3</v>
      </c>
      <c r="Z599" s="47">
        <f t="shared" si="430"/>
        <v>36</v>
      </c>
      <c r="AA599" s="47">
        <f t="shared" si="431"/>
        <v>252</v>
      </c>
      <c r="AB599" s="47">
        <f t="shared" si="432"/>
        <v>108</v>
      </c>
      <c r="AC599" s="32" t="s">
        <v>1023</v>
      </c>
      <c r="AD599" s="32" t="s">
        <v>2283</v>
      </c>
    </row>
    <row r="600" spans="2:30" ht="42">
      <c r="B600" s="79">
        <f t="shared" si="447"/>
        <v>594</v>
      </c>
      <c r="C600" s="55" t="s">
        <v>231</v>
      </c>
      <c r="D600" s="35" t="s">
        <v>18</v>
      </c>
      <c r="E600" s="45" t="s">
        <v>1708</v>
      </c>
      <c r="F600" s="46">
        <v>400</v>
      </c>
      <c r="G600" s="47">
        <f t="shared" si="425"/>
        <v>40</v>
      </c>
      <c r="H600" s="47">
        <f t="shared" si="426"/>
        <v>40</v>
      </c>
      <c r="I600" s="47">
        <f t="shared" si="427"/>
        <v>40</v>
      </c>
      <c r="J600" s="47">
        <f t="shared" si="428"/>
        <v>40</v>
      </c>
      <c r="K600" s="47">
        <f t="shared" si="429"/>
        <v>40</v>
      </c>
      <c r="L600" s="47">
        <v>40</v>
      </c>
      <c r="M600" s="47">
        <f t="shared" si="445"/>
        <v>240</v>
      </c>
      <c r="N600" s="47">
        <f t="shared" si="446"/>
        <v>3.3333333333333335</v>
      </c>
      <c r="O600" s="47">
        <f t="shared" si="434"/>
        <v>3.3333333333333335</v>
      </c>
      <c r="P600" s="47">
        <f t="shared" si="435"/>
        <v>3.3333333333333335</v>
      </c>
      <c r="Q600" s="47">
        <f t="shared" si="436"/>
        <v>3.3333333333333335</v>
      </c>
      <c r="R600" s="47">
        <f t="shared" si="437"/>
        <v>3.3333333333333335</v>
      </c>
      <c r="S600" s="47">
        <f t="shared" si="438"/>
        <v>3.3333333333333335</v>
      </c>
      <c r="T600" s="47">
        <f t="shared" si="439"/>
        <v>3.3333333333333335</v>
      </c>
      <c r="U600" s="47">
        <f t="shared" si="440"/>
        <v>3.3333333333333335</v>
      </c>
      <c r="V600" s="47">
        <f t="shared" si="441"/>
        <v>3.3333333333333335</v>
      </c>
      <c r="W600" s="47">
        <f t="shared" si="442"/>
        <v>3.3333333333333335</v>
      </c>
      <c r="X600" s="47">
        <f t="shared" si="443"/>
        <v>3.3333333333333335</v>
      </c>
      <c r="Y600" s="47">
        <f t="shared" si="444"/>
        <v>3.3333333333333335</v>
      </c>
      <c r="Z600" s="47">
        <f t="shared" si="430"/>
        <v>40</v>
      </c>
      <c r="AA600" s="47">
        <f t="shared" si="431"/>
        <v>280</v>
      </c>
      <c r="AB600" s="47">
        <f t="shared" si="432"/>
        <v>120</v>
      </c>
      <c r="AC600" s="32" t="s">
        <v>1024</v>
      </c>
      <c r="AD600" s="32" t="s">
        <v>2362</v>
      </c>
    </row>
    <row r="601" spans="2:30" ht="42">
      <c r="B601" s="79">
        <f t="shared" si="447"/>
        <v>595</v>
      </c>
      <c r="C601" s="55" t="s">
        <v>230</v>
      </c>
      <c r="D601" s="35" t="s">
        <v>18</v>
      </c>
      <c r="E601" s="45" t="s">
        <v>1708</v>
      </c>
      <c r="F601" s="46">
        <v>1149</v>
      </c>
      <c r="G601" s="47">
        <f t="shared" si="425"/>
        <v>114.9</v>
      </c>
      <c r="H601" s="47">
        <f t="shared" si="426"/>
        <v>114.9</v>
      </c>
      <c r="I601" s="47">
        <f t="shared" si="427"/>
        <v>114.9</v>
      </c>
      <c r="J601" s="47">
        <f t="shared" si="428"/>
        <v>114.9</v>
      </c>
      <c r="K601" s="47">
        <f t="shared" si="429"/>
        <v>114.9</v>
      </c>
      <c r="L601" s="47">
        <v>114.90000000000002</v>
      </c>
      <c r="M601" s="47">
        <f t="shared" si="445"/>
        <v>689.4</v>
      </c>
      <c r="N601" s="47">
        <f t="shared" si="446"/>
        <v>9.5750000000000011</v>
      </c>
      <c r="O601" s="47">
        <f t="shared" si="434"/>
        <v>9.5750000000000011</v>
      </c>
      <c r="P601" s="47">
        <f t="shared" si="435"/>
        <v>9.5750000000000011</v>
      </c>
      <c r="Q601" s="47">
        <f t="shared" si="436"/>
        <v>9.5750000000000011</v>
      </c>
      <c r="R601" s="47">
        <f t="shared" si="437"/>
        <v>9.5750000000000011</v>
      </c>
      <c r="S601" s="47">
        <f t="shared" si="438"/>
        <v>9.5750000000000011</v>
      </c>
      <c r="T601" s="47">
        <f t="shared" si="439"/>
        <v>9.5750000000000011</v>
      </c>
      <c r="U601" s="47">
        <f t="shared" si="440"/>
        <v>9.5750000000000011</v>
      </c>
      <c r="V601" s="47">
        <f t="shared" si="441"/>
        <v>9.5750000000000011</v>
      </c>
      <c r="W601" s="47">
        <f t="shared" si="442"/>
        <v>9.5750000000000011</v>
      </c>
      <c r="X601" s="47">
        <f t="shared" si="443"/>
        <v>9.5750000000000011</v>
      </c>
      <c r="Y601" s="47">
        <f t="shared" si="444"/>
        <v>9.5750000000000011</v>
      </c>
      <c r="Z601" s="47">
        <f t="shared" si="430"/>
        <v>114.90000000000002</v>
      </c>
      <c r="AA601" s="47">
        <f t="shared" si="431"/>
        <v>804.3</v>
      </c>
      <c r="AB601" s="47">
        <f t="shared" si="432"/>
        <v>344.70000000000005</v>
      </c>
      <c r="AC601" s="32" t="s">
        <v>1025</v>
      </c>
      <c r="AD601" s="32" t="s">
        <v>2269</v>
      </c>
    </row>
    <row r="602" spans="2:30" ht="42">
      <c r="B602" s="79">
        <f t="shared" si="447"/>
        <v>596</v>
      </c>
      <c r="C602" s="55" t="s">
        <v>229</v>
      </c>
      <c r="D602" s="35" t="s">
        <v>18</v>
      </c>
      <c r="E602" s="45" t="s">
        <v>1708</v>
      </c>
      <c r="F602" s="46">
        <v>1149</v>
      </c>
      <c r="G602" s="47">
        <f t="shared" si="425"/>
        <v>114.9</v>
      </c>
      <c r="H602" s="47">
        <f t="shared" si="426"/>
        <v>114.9</v>
      </c>
      <c r="I602" s="47">
        <f t="shared" si="427"/>
        <v>114.9</v>
      </c>
      <c r="J602" s="47">
        <f t="shared" si="428"/>
        <v>114.9</v>
      </c>
      <c r="K602" s="47">
        <f t="shared" si="429"/>
        <v>114.9</v>
      </c>
      <c r="L602" s="47">
        <v>114.90000000000002</v>
      </c>
      <c r="M602" s="47">
        <f t="shared" si="445"/>
        <v>689.4</v>
      </c>
      <c r="N602" s="47">
        <f t="shared" si="446"/>
        <v>9.5750000000000011</v>
      </c>
      <c r="O602" s="47">
        <f t="shared" si="434"/>
        <v>9.5750000000000011</v>
      </c>
      <c r="P602" s="47">
        <f t="shared" si="435"/>
        <v>9.5750000000000011</v>
      </c>
      <c r="Q602" s="47">
        <f t="shared" si="436"/>
        <v>9.5750000000000011</v>
      </c>
      <c r="R602" s="47">
        <f t="shared" si="437"/>
        <v>9.5750000000000011</v>
      </c>
      <c r="S602" s="47">
        <f t="shared" si="438"/>
        <v>9.5750000000000011</v>
      </c>
      <c r="T602" s="47">
        <f t="shared" si="439"/>
        <v>9.5750000000000011</v>
      </c>
      <c r="U602" s="47">
        <f t="shared" si="440"/>
        <v>9.5750000000000011</v>
      </c>
      <c r="V602" s="47">
        <f t="shared" si="441"/>
        <v>9.5750000000000011</v>
      </c>
      <c r="W602" s="47">
        <f t="shared" si="442"/>
        <v>9.5750000000000011</v>
      </c>
      <c r="X602" s="47">
        <f t="shared" si="443"/>
        <v>9.5750000000000011</v>
      </c>
      <c r="Y602" s="47">
        <f t="shared" si="444"/>
        <v>9.5750000000000011</v>
      </c>
      <c r="Z602" s="47">
        <f t="shared" si="430"/>
        <v>114.90000000000002</v>
      </c>
      <c r="AA602" s="47">
        <f t="shared" si="431"/>
        <v>804.3</v>
      </c>
      <c r="AB602" s="47">
        <f t="shared" si="432"/>
        <v>344.70000000000005</v>
      </c>
      <c r="AC602" s="32" t="s">
        <v>1026</v>
      </c>
      <c r="AD602" s="32" t="s">
        <v>2269</v>
      </c>
    </row>
    <row r="603" spans="2:30" ht="42">
      <c r="B603" s="79">
        <f t="shared" si="447"/>
        <v>597</v>
      </c>
      <c r="C603" s="55" t="s">
        <v>1905</v>
      </c>
      <c r="D603" s="35" t="s">
        <v>18</v>
      </c>
      <c r="E603" s="45" t="s">
        <v>1706</v>
      </c>
      <c r="F603" s="46">
        <v>480</v>
      </c>
      <c r="G603" s="47">
        <f t="shared" si="425"/>
        <v>48</v>
      </c>
      <c r="H603" s="47">
        <f t="shared" si="426"/>
        <v>48</v>
      </c>
      <c r="I603" s="47">
        <f t="shared" si="427"/>
        <v>48</v>
      </c>
      <c r="J603" s="47">
        <f t="shared" si="428"/>
        <v>48</v>
      </c>
      <c r="K603" s="47">
        <f t="shared" si="429"/>
        <v>48</v>
      </c>
      <c r="L603" s="47">
        <v>48</v>
      </c>
      <c r="M603" s="47">
        <f t="shared" si="445"/>
        <v>288</v>
      </c>
      <c r="N603" s="47">
        <f t="shared" si="446"/>
        <v>4</v>
      </c>
      <c r="O603" s="47">
        <f t="shared" si="434"/>
        <v>4</v>
      </c>
      <c r="P603" s="47">
        <f t="shared" si="435"/>
        <v>4</v>
      </c>
      <c r="Q603" s="47">
        <f t="shared" si="436"/>
        <v>4</v>
      </c>
      <c r="R603" s="47">
        <f t="shared" si="437"/>
        <v>4</v>
      </c>
      <c r="S603" s="47">
        <f t="shared" si="438"/>
        <v>4</v>
      </c>
      <c r="T603" s="47">
        <f t="shared" si="439"/>
        <v>4</v>
      </c>
      <c r="U603" s="47">
        <f t="shared" si="440"/>
        <v>4</v>
      </c>
      <c r="V603" s="47">
        <f t="shared" si="441"/>
        <v>4</v>
      </c>
      <c r="W603" s="47">
        <f t="shared" si="442"/>
        <v>4</v>
      </c>
      <c r="X603" s="47">
        <f t="shared" si="443"/>
        <v>4</v>
      </c>
      <c r="Y603" s="47">
        <f t="shared" si="444"/>
        <v>4</v>
      </c>
      <c r="Z603" s="47">
        <f t="shared" si="430"/>
        <v>48</v>
      </c>
      <c r="AA603" s="47">
        <f t="shared" si="431"/>
        <v>336</v>
      </c>
      <c r="AB603" s="47">
        <f t="shared" si="432"/>
        <v>144</v>
      </c>
      <c r="AC603" s="32" t="s">
        <v>1027</v>
      </c>
      <c r="AD603" s="32" t="s">
        <v>2310</v>
      </c>
    </row>
    <row r="604" spans="2:30" ht="42">
      <c r="B604" s="79">
        <f t="shared" si="447"/>
        <v>598</v>
      </c>
      <c r="C604" s="55" t="s">
        <v>1906</v>
      </c>
      <c r="D604" s="35" t="s">
        <v>18</v>
      </c>
      <c r="E604" s="45" t="s">
        <v>1706</v>
      </c>
      <c r="F604" s="46">
        <v>550</v>
      </c>
      <c r="G604" s="47">
        <f t="shared" si="425"/>
        <v>55</v>
      </c>
      <c r="H604" s="47">
        <f t="shared" si="426"/>
        <v>55</v>
      </c>
      <c r="I604" s="47">
        <f t="shared" si="427"/>
        <v>55</v>
      </c>
      <c r="J604" s="47">
        <f t="shared" si="428"/>
        <v>55</v>
      </c>
      <c r="K604" s="47">
        <f t="shared" si="429"/>
        <v>55</v>
      </c>
      <c r="L604" s="47">
        <v>55.000000000000007</v>
      </c>
      <c r="M604" s="47">
        <f t="shared" si="445"/>
        <v>330</v>
      </c>
      <c r="N604" s="47">
        <f t="shared" si="446"/>
        <v>4.583333333333333</v>
      </c>
      <c r="O604" s="47">
        <f t="shared" si="434"/>
        <v>4.583333333333333</v>
      </c>
      <c r="P604" s="47">
        <f t="shared" si="435"/>
        <v>4.583333333333333</v>
      </c>
      <c r="Q604" s="47">
        <f t="shared" si="436"/>
        <v>4.583333333333333</v>
      </c>
      <c r="R604" s="47">
        <f t="shared" si="437"/>
        <v>4.583333333333333</v>
      </c>
      <c r="S604" s="47">
        <f t="shared" si="438"/>
        <v>4.583333333333333</v>
      </c>
      <c r="T604" s="47">
        <f t="shared" si="439"/>
        <v>4.583333333333333</v>
      </c>
      <c r="U604" s="47">
        <f t="shared" si="440"/>
        <v>4.583333333333333</v>
      </c>
      <c r="V604" s="47">
        <f t="shared" si="441"/>
        <v>4.583333333333333</v>
      </c>
      <c r="W604" s="47">
        <f t="shared" si="442"/>
        <v>4.583333333333333</v>
      </c>
      <c r="X604" s="47">
        <f t="shared" si="443"/>
        <v>4.583333333333333</v>
      </c>
      <c r="Y604" s="47">
        <f t="shared" si="444"/>
        <v>4.583333333333333</v>
      </c>
      <c r="Z604" s="47">
        <f t="shared" si="430"/>
        <v>55.000000000000007</v>
      </c>
      <c r="AA604" s="47">
        <f t="shared" si="431"/>
        <v>385</v>
      </c>
      <c r="AB604" s="47">
        <f t="shared" si="432"/>
        <v>165</v>
      </c>
      <c r="AC604" s="32" t="s">
        <v>1028</v>
      </c>
      <c r="AD604" s="32" t="s">
        <v>2285</v>
      </c>
    </row>
    <row r="605" spans="2:30" ht="42">
      <c r="B605" s="79">
        <f t="shared" si="447"/>
        <v>599</v>
      </c>
      <c r="C605" s="55" t="s">
        <v>2653</v>
      </c>
      <c r="D605" s="35" t="s">
        <v>18</v>
      </c>
      <c r="E605" s="45" t="s">
        <v>1708</v>
      </c>
      <c r="F605" s="46">
        <v>400</v>
      </c>
      <c r="G605" s="47">
        <f t="shared" si="425"/>
        <v>40</v>
      </c>
      <c r="H605" s="47">
        <f t="shared" si="426"/>
        <v>40</v>
      </c>
      <c r="I605" s="47">
        <f t="shared" si="427"/>
        <v>40</v>
      </c>
      <c r="J605" s="47">
        <f t="shared" si="428"/>
        <v>40</v>
      </c>
      <c r="K605" s="47">
        <f t="shared" si="429"/>
        <v>40</v>
      </c>
      <c r="L605" s="47">
        <v>40</v>
      </c>
      <c r="M605" s="47">
        <f t="shared" si="445"/>
        <v>240</v>
      </c>
      <c r="N605" s="47">
        <f t="shared" si="446"/>
        <v>3.3333333333333335</v>
      </c>
      <c r="O605" s="47">
        <f t="shared" si="434"/>
        <v>3.3333333333333335</v>
      </c>
      <c r="P605" s="47">
        <f t="shared" si="435"/>
        <v>3.3333333333333335</v>
      </c>
      <c r="Q605" s="47">
        <f t="shared" si="436"/>
        <v>3.3333333333333335</v>
      </c>
      <c r="R605" s="47">
        <f t="shared" si="437"/>
        <v>3.3333333333333335</v>
      </c>
      <c r="S605" s="47">
        <f t="shared" si="438"/>
        <v>3.3333333333333335</v>
      </c>
      <c r="T605" s="47">
        <f t="shared" si="439"/>
        <v>3.3333333333333335</v>
      </c>
      <c r="U605" s="47">
        <f t="shared" si="440"/>
        <v>3.3333333333333335</v>
      </c>
      <c r="V605" s="47">
        <f t="shared" si="441"/>
        <v>3.3333333333333335</v>
      </c>
      <c r="W605" s="47">
        <f t="shared" si="442"/>
        <v>3.3333333333333335</v>
      </c>
      <c r="X605" s="47">
        <f t="shared" si="443"/>
        <v>3.3333333333333335</v>
      </c>
      <c r="Y605" s="47">
        <f t="shared" si="444"/>
        <v>3.3333333333333335</v>
      </c>
      <c r="Z605" s="47">
        <f t="shared" si="430"/>
        <v>40</v>
      </c>
      <c r="AA605" s="47">
        <f t="shared" si="431"/>
        <v>280</v>
      </c>
      <c r="AB605" s="47">
        <f t="shared" si="432"/>
        <v>120</v>
      </c>
      <c r="AC605" s="32" t="s">
        <v>1029</v>
      </c>
      <c r="AD605" s="32" t="s">
        <v>2269</v>
      </c>
    </row>
    <row r="606" spans="2:30" ht="42">
      <c r="B606" s="79">
        <f t="shared" si="447"/>
        <v>600</v>
      </c>
      <c r="C606" s="55" t="s">
        <v>1907</v>
      </c>
      <c r="D606" s="35" t="s">
        <v>18</v>
      </c>
      <c r="E606" s="45" t="s">
        <v>1706</v>
      </c>
      <c r="F606" s="46">
        <v>400</v>
      </c>
      <c r="G606" s="47">
        <f t="shared" si="425"/>
        <v>40</v>
      </c>
      <c r="H606" s="47">
        <f t="shared" si="426"/>
        <v>40</v>
      </c>
      <c r="I606" s="47">
        <f t="shared" si="427"/>
        <v>40</v>
      </c>
      <c r="J606" s="47">
        <f t="shared" si="428"/>
        <v>40</v>
      </c>
      <c r="K606" s="47">
        <f t="shared" si="429"/>
        <v>40</v>
      </c>
      <c r="L606" s="47">
        <v>40</v>
      </c>
      <c r="M606" s="47">
        <f t="shared" si="445"/>
        <v>240</v>
      </c>
      <c r="N606" s="47">
        <f t="shared" si="446"/>
        <v>3.3333333333333335</v>
      </c>
      <c r="O606" s="47">
        <f t="shared" si="434"/>
        <v>3.3333333333333335</v>
      </c>
      <c r="P606" s="47">
        <f t="shared" si="435"/>
        <v>3.3333333333333335</v>
      </c>
      <c r="Q606" s="47">
        <f t="shared" si="436"/>
        <v>3.3333333333333335</v>
      </c>
      <c r="R606" s="47">
        <f t="shared" si="437"/>
        <v>3.3333333333333335</v>
      </c>
      <c r="S606" s="47">
        <f t="shared" si="438"/>
        <v>3.3333333333333335</v>
      </c>
      <c r="T606" s="47">
        <f t="shared" si="439"/>
        <v>3.3333333333333335</v>
      </c>
      <c r="U606" s="47">
        <f t="shared" si="440"/>
        <v>3.3333333333333335</v>
      </c>
      <c r="V606" s="47">
        <f t="shared" si="441"/>
        <v>3.3333333333333335</v>
      </c>
      <c r="W606" s="47">
        <f t="shared" si="442"/>
        <v>3.3333333333333335</v>
      </c>
      <c r="X606" s="47">
        <f t="shared" si="443"/>
        <v>3.3333333333333335</v>
      </c>
      <c r="Y606" s="47">
        <f t="shared" si="444"/>
        <v>3.3333333333333335</v>
      </c>
      <c r="Z606" s="47">
        <f t="shared" si="430"/>
        <v>40</v>
      </c>
      <c r="AA606" s="47">
        <f t="shared" si="431"/>
        <v>280</v>
      </c>
      <c r="AB606" s="47">
        <f t="shared" si="432"/>
        <v>120</v>
      </c>
      <c r="AC606" s="32" t="s">
        <v>1030</v>
      </c>
      <c r="AD606" s="32" t="s">
        <v>2284</v>
      </c>
    </row>
    <row r="607" spans="2:30" ht="42">
      <c r="B607" s="79">
        <f t="shared" si="447"/>
        <v>601</v>
      </c>
      <c r="C607" s="55" t="s">
        <v>1908</v>
      </c>
      <c r="D607" s="35" t="s">
        <v>18</v>
      </c>
      <c r="E607" s="45" t="s">
        <v>1706</v>
      </c>
      <c r="F607" s="46">
        <v>460</v>
      </c>
      <c r="G607" s="47">
        <f t="shared" si="425"/>
        <v>46</v>
      </c>
      <c r="H607" s="47">
        <f t="shared" si="426"/>
        <v>46</v>
      </c>
      <c r="I607" s="47">
        <f t="shared" si="427"/>
        <v>46</v>
      </c>
      <c r="J607" s="47">
        <f t="shared" si="428"/>
        <v>46</v>
      </c>
      <c r="K607" s="47">
        <f t="shared" si="429"/>
        <v>46</v>
      </c>
      <c r="L607" s="47">
        <v>46.000000000000007</v>
      </c>
      <c r="M607" s="47">
        <f t="shared" si="445"/>
        <v>276</v>
      </c>
      <c r="N607" s="47">
        <f t="shared" si="446"/>
        <v>3.8333333333333335</v>
      </c>
      <c r="O607" s="47">
        <f t="shared" si="434"/>
        <v>3.8333333333333335</v>
      </c>
      <c r="P607" s="47">
        <f t="shared" si="435"/>
        <v>3.8333333333333335</v>
      </c>
      <c r="Q607" s="47">
        <f t="shared" si="436"/>
        <v>3.8333333333333335</v>
      </c>
      <c r="R607" s="47">
        <f t="shared" si="437"/>
        <v>3.8333333333333335</v>
      </c>
      <c r="S607" s="47">
        <f t="shared" si="438"/>
        <v>3.8333333333333335</v>
      </c>
      <c r="T607" s="47">
        <f t="shared" si="439"/>
        <v>3.8333333333333335</v>
      </c>
      <c r="U607" s="47">
        <f t="shared" si="440"/>
        <v>3.8333333333333335</v>
      </c>
      <c r="V607" s="47">
        <f t="shared" si="441"/>
        <v>3.8333333333333335</v>
      </c>
      <c r="W607" s="47">
        <f t="shared" si="442"/>
        <v>3.8333333333333335</v>
      </c>
      <c r="X607" s="47">
        <f t="shared" si="443"/>
        <v>3.8333333333333335</v>
      </c>
      <c r="Y607" s="47">
        <f t="shared" si="444"/>
        <v>3.8333333333333335</v>
      </c>
      <c r="Z607" s="47">
        <f t="shared" si="430"/>
        <v>46.000000000000007</v>
      </c>
      <c r="AA607" s="47">
        <f t="shared" si="431"/>
        <v>322</v>
      </c>
      <c r="AB607" s="47">
        <f t="shared" si="432"/>
        <v>138</v>
      </c>
      <c r="AC607" s="32" t="s">
        <v>1031</v>
      </c>
      <c r="AD607" s="32" t="s">
        <v>2285</v>
      </c>
    </row>
    <row r="608" spans="2:30" ht="42">
      <c r="B608" s="79">
        <f t="shared" si="447"/>
        <v>602</v>
      </c>
      <c r="C608" s="55" t="s">
        <v>2848</v>
      </c>
      <c r="D608" s="35" t="s">
        <v>18</v>
      </c>
      <c r="E608" s="45" t="s">
        <v>1706</v>
      </c>
      <c r="F608" s="46">
        <v>400</v>
      </c>
      <c r="G608" s="47">
        <f t="shared" si="425"/>
        <v>40</v>
      </c>
      <c r="H608" s="47">
        <f t="shared" si="426"/>
        <v>40</v>
      </c>
      <c r="I608" s="47">
        <f t="shared" si="427"/>
        <v>40</v>
      </c>
      <c r="J608" s="47">
        <f t="shared" si="428"/>
        <v>40</v>
      </c>
      <c r="K608" s="47">
        <f t="shared" si="429"/>
        <v>40</v>
      </c>
      <c r="L608" s="47">
        <v>40</v>
      </c>
      <c r="M608" s="47">
        <f t="shared" si="445"/>
        <v>240</v>
      </c>
      <c r="N608" s="47">
        <f t="shared" si="446"/>
        <v>3.3333333333333335</v>
      </c>
      <c r="O608" s="47">
        <f t="shared" si="434"/>
        <v>3.3333333333333335</v>
      </c>
      <c r="P608" s="47">
        <f t="shared" si="435"/>
        <v>3.3333333333333335</v>
      </c>
      <c r="Q608" s="47">
        <f t="shared" si="436"/>
        <v>3.3333333333333335</v>
      </c>
      <c r="R608" s="47">
        <f t="shared" si="437"/>
        <v>3.3333333333333335</v>
      </c>
      <c r="S608" s="47">
        <f t="shared" si="438"/>
        <v>3.3333333333333335</v>
      </c>
      <c r="T608" s="47">
        <f t="shared" si="439"/>
        <v>3.3333333333333335</v>
      </c>
      <c r="U608" s="47">
        <f t="shared" si="440"/>
        <v>3.3333333333333335</v>
      </c>
      <c r="V608" s="47">
        <f t="shared" si="441"/>
        <v>3.3333333333333335</v>
      </c>
      <c r="W608" s="47">
        <f t="shared" si="442"/>
        <v>3.3333333333333335</v>
      </c>
      <c r="X608" s="47">
        <f t="shared" si="443"/>
        <v>3.3333333333333335</v>
      </c>
      <c r="Y608" s="47">
        <f t="shared" si="444"/>
        <v>3.3333333333333335</v>
      </c>
      <c r="Z608" s="47">
        <f t="shared" si="430"/>
        <v>40</v>
      </c>
      <c r="AA608" s="47">
        <f t="shared" si="431"/>
        <v>280</v>
      </c>
      <c r="AB608" s="47">
        <f t="shared" si="432"/>
        <v>120</v>
      </c>
      <c r="AC608" s="32" t="s">
        <v>1032</v>
      </c>
      <c r="AD608" s="32" t="s">
        <v>2285</v>
      </c>
    </row>
    <row r="609" spans="2:30" ht="28">
      <c r="B609" s="79">
        <f t="shared" si="447"/>
        <v>603</v>
      </c>
      <c r="C609" s="55" t="s">
        <v>2566</v>
      </c>
      <c r="D609" s="35" t="s">
        <v>18</v>
      </c>
      <c r="E609" s="45" t="s">
        <v>1707</v>
      </c>
      <c r="F609" s="46">
        <v>17412.599999999999</v>
      </c>
      <c r="G609" s="47">
        <v>0</v>
      </c>
      <c r="H609" s="47">
        <v>0</v>
      </c>
      <c r="I609" s="47">
        <v>0</v>
      </c>
      <c r="J609" s="47">
        <v>0</v>
      </c>
      <c r="K609" s="47">
        <v>0</v>
      </c>
      <c r="L609" s="66">
        <v>0</v>
      </c>
      <c r="M609" s="47">
        <f>SUM(G609:L609)</f>
        <v>0</v>
      </c>
      <c r="N609" s="47">
        <f>SUM(F609*10%)/12</f>
        <v>145.10499999999999</v>
      </c>
      <c r="O609" s="47">
        <f t="shared" si="434"/>
        <v>145.10499999999999</v>
      </c>
      <c r="P609" s="47">
        <f t="shared" si="435"/>
        <v>145.10499999999999</v>
      </c>
      <c r="Q609" s="47">
        <f t="shared" si="436"/>
        <v>145.10499999999999</v>
      </c>
      <c r="R609" s="47">
        <f t="shared" si="437"/>
        <v>145.10499999999999</v>
      </c>
      <c r="S609" s="47">
        <f t="shared" si="438"/>
        <v>145.10499999999999</v>
      </c>
      <c r="T609" s="47">
        <f t="shared" si="439"/>
        <v>145.10499999999999</v>
      </c>
      <c r="U609" s="47">
        <f t="shared" si="440"/>
        <v>145.10499999999999</v>
      </c>
      <c r="V609" s="47">
        <f t="shared" si="441"/>
        <v>145.10499999999999</v>
      </c>
      <c r="W609" s="47">
        <f t="shared" si="442"/>
        <v>145.10499999999999</v>
      </c>
      <c r="X609" s="47">
        <f t="shared" si="443"/>
        <v>145.10499999999999</v>
      </c>
      <c r="Y609" s="47">
        <f t="shared" si="444"/>
        <v>145.10499999999999</v>
      </c>
      <c r="Z609" s="47">
        <f t="shared" ref="Z609" si="448">SUM(N609:Y609)</f>
        <v>1741.26</v>
      </c>
      <c r="AA609" s="47">
        <f t="shared" ref="AA609" si="449">SUM(M609+Z609)</f>
        <v>1741.26</v>
      </c>
      <c r="AB609" s="47">
        <f t="shared" ref="AB609" si="450">SUM(F609-AA609)</f>
        <v>15671.339999999998</v>
      </c>
      <c r="AC609" s="32" t="s">
        <v>2424</v>
      </c>
      <c r="AD609" s="32" t="s">
        <v>2489</v>
      </c>
    </row>
    <row r="610" spans="2:30" ht="56">
      <c r="B610" s="79">
        <f t="shared" si="447"/>
        <v>604</v>
      </c>
      <c r="C610" s="55" t="s">
        <v>2395</v>
      </c>
      <c r="D610" s="63" t="s">
        <v>2396</v>
      </c>
      <c r="E610" s="55" t="s">
        <v>1705</v>
      </c>
      <c r="F610" s="47">
        <v>4152.8</v>
      </c>
      <c r="G610" s="47">
        <v>0</v>
      </c>
      <c r="H610" s="47">
        <v>0</v>
      </c>
      <c r="I610" s="47">
        <v>0</v>
      </c>
      <c r="J610" s="47">
        <v>0</v>
      </c>
      <c r="K610" s="47">
        <v>0</v>
      </c>
      <c r="L610" s="47">
        <v>346.03206</v>
      </c>
      <c r="M610" s="47">
        <f t="shared" si="445"/>
        <v>346.03206</v>
      </c>
      <c r="N610" s="47">
        <f>SUM(F610*33.33%)/12</f>
        <v>115.34402</v>
      </c>
      <c r="O610" s="47">
        <f>SUM(F610*33.33%)/12</f>
        <v>115.34402</v>
      </c>
      <c r="P610" s="47">
        <f>SUM(F610*33.33%)/12</f>
        <v>115.34402</v>
      </c>
      <c r="Q610" s="47">
        <f>SUM(F610*33.33%)/12</f>
        <v>115.34402</v>
      </c>
      <c r="R610" s="47">
        <f>SUM(F610*33.33%)/12</f>
        <v>115.34402</v>
      </c>
      <c r="S610" s="47">
        <f>SUM(F610*33.33%)/12</f>
        <v>115.34402</v>
      </c>
      <c r="T610" s="47">
        <f>SUM(F610*33.33%)/12</f>
        <v>115.34402</v>
      </c>
      <c r="U610" s="47">
        <f>SUM(F610*33.33%)/12</f>
        <v>115.34402</v>
      </c>
      <c r="V610" s="47">
        <f>SUM(F610*33.33%)/12</f>
        <v>115.34402</v>
      </c>
      <c r="W610" s="47">
        <f>SUM(F610*33.33%)/12</f>
        <v>115.34402</v>
      </c>
      <c r="X610" s="47">
        <f>SUM(F610*33.33%)/12</f>
        <v>115.34402</v>
      </c>
      <c r="Y610" s="47">
        <f>SUM(F610*33.33%)/12</f>
        <v>115.34402</v>
      </c>
      <c r="Z610" s="47">
        <f t="shared" si="430"/>
        <v>1384.12824</v>
      </c>
      <c r="AA610" s="47">
        <f t="shared" ref="AA610" si="451">SUM(M610+Z610)</f>
        <v>1730.1603</v>
      </c>
      <c r="AB610" s="47">
        <f t="shared" si="432"/>
        <v>2422.6397000000002</v>
      </c>
      <c r="AC610" s="32" t="s">
        <v>2404</v>
      </c>
      <c r="AD610" s="32" t="s">
        <v>2268</v>
      </c>
    </row>
    <row r="611" spans="2:30" ht="42">
      <c r="B611" s="79">
        <f t="shared" si="447"/>
        <v>605</v>
      </c>
      <c r="C611" s="55" t="s">
        <v>163</v>
      </c>
      <c r="D611" s="35" t="s">
        <v>162</v>
      </c>
      <c r="E611" s="45" t="s">
        <v>1708</v>
      </c>
      <c r="F611" s="46">
        <v>1600</v>
      </c>
      <c r="G611" s="47">
        <f t="shared" ref="G611:G612" si="452">SUM(F611)*10/100</f>
        <v>160</v>
      </c>
      <c r="H611" s="47">
        <f t="shared" ref="H611:H612" si="453">SUM(F611)*10/100</f>
        <v>160</v>
      </c>
      <c r="I611" s="47">
        <f t="shared" si="427"/>
        <v>160</v>
      </c>
      <c r="J611" s="47">
        <f t="shared" si="428"/>
        <v>160</v>
      </c>
      <c r="K611" s="47">
        <f t="shared" si="429"/>
        <v>160</v>
      </c>
      <c r="L611" s="47">
        <v>160</v>
      </c>
      <c r="M611" s="47">
        <f t="shared" si="445"/>
        <v>960</v>
      </c>
      <c r="N611" s="47">
        <f t="shared" si="446"/>
        <v>13.333333333333334</v>
      </c>
      <c r="O611" s="47">
        <f>SUM(F611*10%)/12</f>
        <v>13.333333333333334</v>
      </c>
      <c r="P611" s="47">
        <f>SUM(F611*10%)/12</f>
        <v>13.333333333333334</v>
      </c>
      <c r="Q611" s="47">
        <f>SUM(F611*10%)/12</f>
        <v>13.333333333333334</v>
      </c>
      <c r="R611" s="47">
        <f>SUM(F611*10%)/12</f>
        <v>13.333333333333334</v>
      </c>
      <c r="S611" s="47">
        <f>SUM(F611*10%)/12</f>
        <v>13.333333333333334</v>
      </c>
      <c r="T611" s="47">
        <f>SUM(F611*10%)/12</f>
        <v>13.333333333333334</v>
      </c>
      <c r="U611" s="47">
        <f>SUM(F611*10%)/12</f>
        <v>13.333333333333334</v>
      </c>
      <c r="V611" s="47">
        <f>SUM(F611*10%)/12</f>
        <v>13.333333333333334</v>
      </c>
      <c r="W611" s="47">
        <f>SUM(F611*10%)/12</f>
        <v>13.333333333333334</v>
      </c>
      <c r="X611" s="47">
        <f>SUM(F611*10%)/12</f>
        <v>13.333333333333334</v>
      </c>
      <c r="Y611" s="47">
        <f>SUM(F611*10%)/12</f>
        <v>13.333333333333334</v>
      </c>
      <c r="Z611" s="47">
        <f t="shared" si="430"/>
        <v>160</v>
      </c>
      <c r="AA611" s="47">
        <f t="shared" si="431"/>
        <v>1120</v>
      </c>
      <c r="AB611" s="47">
        <f t="shared" si="432"/>
        <v>480</v>
      </c>
      <c r="AC611" s="32" t="s">
        <v>1033</v>
      </c>
      <c r="AD611" s="32" t="s">
        <v>2269</v>
      </c>
    </row>
    <row r="612" spans="2:30" ht="42">
      <c r="B612" s="79">
        <f t="shared" si="447"/>
        <v>606</v>
      </c>
      <c r="C612" s="55" t="s">
        <v>161</v>
      </c>
      <c r="D612" s="35" t="s">
        <v>162</v>
      </c>
      <c r="E612" s="45" t="s">
        <v>1708</v>
      </c>
      <c r="F612" s="46">
        <v>980</v>
      </c>
      <c r="G612" s="47">
        <f t="shared" si="452"/>
        <v>98</v>
      </c>
      <c r="H612" s="47">
        <f t="shared" si="453"/>
        <v>98</v>
      </c>
      <c r="I612" s="47">
        <f t="shared" si="427"/>
        <v>98</v>
      </c>
      <c r="J612" s="47">
        <f t="shared" si="428"/>
        <v>98</v>
      </c>
      <c r="K612" s="47">
        <f t="shared" si="429"/>
        <v>98</v>
      </c>
      <c r="L612" s="47">
        <v>98.000000000000014</v>
      </c>
      <c r="M612" s="47">
        <f t="shared" si="445"/>
        <v>588</v>
      </c>
      <c r="N612" s="47">
        <f t="shared" si="446"/>
        <v>8.1666666666666661</v>
      </c>
      <c r="O612" s="47">
        <f>SUM(F612*10%)/12</f>
        <v>8.1666666666666661</v>
      </c>
      <c r="P612" s="47">
        <f>SUM(F612*10%)/12</f>
        <v>8.1666666666666661</v>
      </c>
      <c r="Q612" s="47">
        <f>SUM(F612*10%)/12</f>
        <v>8.1666666666666661</v>
      </c>
      <c r="R612" s="47">
        <f>SUM(F612*10%)/12</f>
        <v>8.1666666666666661</v>
      </c>
      <c r="S612" s="47">
        <f>SUM(F612*10%)/12</f>
        <v>8.1666666666666661</v>
      </c>
      <c r="T612" s="47">
        <f>SUM(F612*10%)/12</f>
        <v>8.1666666666666661</v>
      </c>
      <c r="U612" s="47">
        <f>SUM(F612*10%)/12</f>
        <v>8.1666666666666661</v>
      </c>
      <c r="V612" s="47">
        <f>SUM(F612*10%)/12</f>
        <v>8.1666666666666661</v>
      </c>
      <c r="W612" s="47">
        <f>SUM(F612*10%)/12</f>
        <v>8.1666666666666661</v>
      </c>
      <c r="X612" s="47">
        <f>SUM(F612*10%)/12</f>
        <v>8.1666666666666661</v>
      </c>
      <c r="Y612" s="47">
        <f>SUM(F612*10%)/12</f>
        <v>8.1666666666666661</v>
      </c>
      <c r="Z612" s="47">
        <f t="shared" si="430"/>
        <v>98.000000000000014</v>
      </c>
      <c r="AA612" s="47">
        <f t="shared" si="431"/>
        <v>686</v>
      </c>
      <c r="AB612" s="47">
        <f t="shared" si="432"/>
        <v>294</v>
      </c>
      <c r="AC612" s="32" t="s">
        <v>1034</v>
      </c>
      <c r="AD612" s="32" t="s">
        <v>2362</v>
      </c>
    </row>
    <row r="613" spans="2:30" ht="42">
      <c r="B613" s="79">
        <f t="shared" si="447"/>
        <v>607</v>
      </c>
      <c r="C613" s="55" t="s">
        <v>1909</v>
      </c>
      <c r="D613" s="35" t="s">
        <v>8</v>
      </c>
      <c r="E613" s="45" t="s">
        <v>1708</v>
      </c>
      <c r="F613" s="46">
        <v>2349</v>
      </c>
      <c r="G613" s="47">
        <f>SUM(F613)*33.33/100</f>
        <v>782.92169999999999</v>
      </c>
      <c r="H613" s="47">
        <f>SUM(F613)*33.33/100</f>
        <v>782.92169999999999</v>
      </c>
      <c r="I613" s="47">
        <f>SUM(F613)*33.34/100</f>
        <v>783.15660000000003</v>
      </c>
      <c r="J613" s="47">
        <v>0</v>
      </c>
      <c r="K613" s="47">
        <v>0</v>
      </c>
      <c r="L613" s="47">
        <v>0</v>
      </c>
      <c r="M613" s="47">
        <f t="shared" si="445"/>
        <v>2349</v>
      </c>
      <c r="N613" s="47">
        <v>0</v>
      </c>
      <c r="O613" s="47">
        <v>0</v>
      </c>
      <c r="P613" s="47">
        <v>0</v>
      </c>
      <c r="Q613" s="47">
        <v>0</v>
      </c>
      <c r="R613" s="47">
        <v>0</v>
      </c>
      <c r="S613" s="47">
        <v>0</v>
      </c>
      <c r="T613" s="47">
        <v>0</v>
      </c>
      <c r="U613" s="47">
        <v>0</v>
      </c>
      <c r="V613" s="47">
        <v>0</v>
      </c>
      <c r="W613" s="47">
        <v>0</v>
      </c>
      <c r="X613" s="47">
        <v>0</v>
      </c>
      <c r="Y613" s="47">
        <v>0</v>
      </c>
      <c r="Z613" s="47">
        <f t="shared" si="430"/>
        <v>0</v>
      </c>
      <c r="AA613" s="47">
        <f t="shared" si="431"/>
        <v>2349</v>
      </c>
      <c r="AB613" s="47">
        <f t="shared" si="432"/>
        <v>0</v>
      </c>
      <c r="AC613" s="32" t="s">
        <v>1035</v>
      </c>
      <c r="AD613" s="32" t="s">
        <v>2269</v>
      </c>
    </row>
    <row r="614" spans="2:30" ht="42">
      <c r="B614" s="79">
        <f t="shared" si="447"/>
        <v>608</v>
      </c>
      <c r="C614" s="55" t="s">
        <v>1910</v>
      </c>
      <c r="D614" s="35" t="s">
        <v>8</v>
      </c>
      <c r="E614" s="45" t="s">
        <v>1708</v>
      </c>
      <c r="F614" s="46">
        <v>2869</v>
      </c>
      <c r="G614" s="47">
        <f>SUM(F614)*33.33/100</f>
        <v>956.2376999999999</v>
      </c>
      <c r="H614" s="47">
        <f>SUM(F614)*33.33/100</f>
        <v>956.2376999999999</v>
      </c>
      <c r="I614" s="47">
        <f>SUM(F614)*33.34/100</f>
        <v>956.52460000000008</v>
      </c>
      <c r="J614" s="47">
        <v>0</v>
      </c>
      <c r="K614" s="47">
        <v>0</v>
      </c>
      <c r="L614" s="47">
        <v>0</v>
      </c>
      <c r="M614" s="47">
        <f t="shared" si="445"/>
        <v>2869</v>
      </c>
      <c r="N614" s="47">
        <v>0</v>
      </c>
      <c r="O614" s="47">
        <v>0</v>
      </c>
      <c r="P614" s="47">
        <v>0</v>
      </c>
      <c r="Q614" s="47">
        <v>0</v>
      </c>
      <c r="R614" s="47">
        <v>0</v>
      </c>
      <c r="S614" s="47">
        <v>0</v>
      </c>
      <c r="T614" s="47">
        <v>0</v>
      </c>
      <c r="U614" s="47">
        <v>0</v>
      </c>
      <c r="V614" s="47">
        <v>0</v>
      </c>
      <c r="W614" s="47">
        <v>0</v>
      </c>
      <c r="X614" s="47">
        <v>0</v>
      </c>
      <c r="Y614" s="47">
        <v>0</v>
      </c>
      <c r="Z614" s="47">
        <f t="shared" si="430"/>
        <v>0</v>
      </c>
      <c r="AA614" s="47">
        <f t="shared" si="431"/>
        <v>2869</v>
      </c>
      <c r="AB614" s="47">
        <f t="shared" si="432"/>
        <v>0</v>
      </c>
      <c r="AC614" s="32" t="s">
        <v>1036</v>
      </c>
      <c r="AD614" s="32" t="s">
        <v>2279</v>
      </c>
    </row>
    <row r="615" spans="2:30" ht="56">
      <c r="B615" s="79">
        <f t="shared" si="447"/>
        <v>609</v>
      </c>
      <c r="C615" s="55" t="s">
        <v>538</v>
      </c>
      <c r="D615" s="63" t="s">
        <v>8</v>
      </c>
      <c r="E615" s="45" t="s">
        <v>1705</v>
      </c>
      <c r="F615" s="46">
        <v>1681</v>
      </c>
      <c r="G615" s="47">
        <v>0</v>
      </c>
      <c r="H615" s="47">
        <v>0</v>
      </c>
      <c r="I615" s="47">
        <f>SUM(F615*33.33/100)</f>
        <v>560.27729999999997</v>
      </c>
      <c r="J615" s="47">
        <f>SUM(F615*33.33/100)</f>
        <v>560.27729999999997</v>
      </c>
      <c r="K615" s="47">
        <f>SUM(F615*33.34/100)</f>
        <v>560.44540000000006</v>
      </c>
      <c r="L615" s="47">
        <v>0</v>
      </c>
      <c r="M615" s="47">
        <f t="shared" si="445"/>
        <v>1681</v>
      </c>
      <c r="N615" s="47">
        <v>0</v>
      </c>
      <c r="O615" s="47">
        <v>0</v>
      </c>
      <c r="P615" s="47">
        <v>0</v>
      </c>
      <c r="Q615" s="47">
        <v>0</v>
      </c>
      <c r="R615" s="47">
        <v>0</v>
      </c>
      <c r="S615" s="47">
        <v>0</v>
      </c>
      <c r="T615" s="47">
        <v>0</v>
      </c>
      <c r="U615" s="47">
        <v>0</v>
      </c>
      <c r="V615" s="47">
        <v>0</v>
      </c>
      <c r="W615" s="47">
        <v>0</v>
      </c>
      <c r="X615" s="47">
        <v>0</v>
      </c>
      <c r="Y615" s="47">
        <v>0</v>
      </c>
      <c r="Z615" s="47">
        <f t="shared" si="430"/>
        <v>0</v>
      </c>
      <c r="AA615" s="47">
        <f t="shared" si="431"/>
        <v>1681</v>
      </c>
      <c r="AB615" s="47">
        <f t="shared" si="432"/>
        <v>0</v>
      </c>
      <c r="AC615" s="32" t="s">
        <v>1037</v>
      </c>
      <c r="AD615" s="32" t="s">
        <v>2288</v>
      </c>
    </row>
    <row r="616" spans="2:30" ht="56">
      <c r="B616" s="79">
        <f t="shared" si="447"/>
        <v>610</v>
      </c>
      <c r="C616" s="55" t="s">
        <v>1911</v>
      </c>
      <c r="D616" s="63" t="s">
        <v>8</v>
      </c>
      <c r="E616" s="45" t="s">
        <v>1709</v>
      </c>
      <c r="F616" s="46">
        <v>1681</v>
      </c>
      <c r="G616" s="47">
        <v>0</v>
      </c>
      <c r="H616" s="47">
        <v>0</v>
      </c>
      <c r="I616" s="47">
        <f>SUM(F616*33.33/100)</f>
        <v>560.27729999999997</v>
      </c>
      <c r="J616" s="47">
        <f>SUM(F616*33.33/100)</f>
        <v>560.27729999999997</v>
      </c>
      <c r="K616" s="47">
        <f>SUM(F616*33.34/100)</f>
        <v>560.44540000000006</v>
      </c>
      <c r="L616" s="47">
        <v>0</v>
      </c>
      <c r="M616" s="47">
        <f t="shared" si="445"/>
        <v>1681</v>
      </c>
      <c r="N616" s="47">
        <v>0</v>
      </c>
      <c r="O616" s="47">
        <v>0</v>
      </c>
      <c r="P616" s="47">
        <v>0</v>
      </c>
      <c r="Q616" s="47">
        <v>0</v>
      </c>
      <c r="R616" s="47">
        <v>0</v>
      </c>
      <c r="S616" s="47">
        <v>0</v>
      </c>
      <c r="T616" s="47">
        <v>0</v>
      </c>
      <c r="U616" s="47">
        <v>0</v>
      </c>
      <c r="V616" s="47">
        <v>0</v>
      </c>
      <c r="W616" s="47">
        <v>0</v>
      </c>
      <c r="X616" s="47">
        <v>0</v>
      </c>
      <c r="Y616" s="47">
        <v>0</v>
      </c>
      <c r="Z616" s="47">
        <f t="shared" si="430"/>
        <v>0</v>
      </c>
      <c r="AA616" s="47">
        <f t="shared" si="431"/>
        <v>1681</v>
      </c>
      <c r="AB616" s="47">
        <f t="shared" si="432"/>
        <v>0</v>
      </c>
      <c r="AC616" s="32" t="s">
        <v>1038</v>
      </c>
      <c r="AD616" s="32" t="s">
        <v>2291</v>
      </c>
    </row>
    <row r="617" spans="2:30" ht="56">
      <c r="B617" s="79">
        <f t="shared" si="447"/>
        <v>611</v>
      </c>
      <c r="C617" s="55" t="s">
        <v>537</v>
      </c>
      <c r="D617" s="63" t="s">
        <v>8</v>
      </c>
      <c r="E617" s="45" t="s">
        <v>1705</v>
      </c>
      <c r="F617" s="46">
        <v>5693</v>
      </c>
      <c r="G617" s="47">
        <v>0</v>
      </c>
      <c r="H617" s="47">
        <v>0</v>
      </c>
      <c r="I617" s="47">
        <f>SUM(F617*33.33/100)</f>
        <v>1897.4769000000001</v>
      </c>
      <c r="J617" s="47">
        <f>SUM(F617*33.33/100)</f>
        <v>1897.4769000000001</v>
      </c>
      <c r="K617" s="47">
        <f>SUM(F617*33.34/100)</f>
        <v>1898.0462000000002</v>
      </c>
      <c r="L617" s="47">
        <v>0</v>
      </c>
      <c r="M617" s="47">
        <f t="shared" si="445"/>
        <v>5693</v>
      </c>
      <c r="N617" s="47">
        <v>0</v>
      </c>
      <c r="O617" s="47">
        <v>0</v>
      </c>
      <c r="P617" s="47">
        <v>0</v>
      </c>
      <c r="Q617" s="47">
        <v>0</v>
      </c>
      <c r="R617" s="47">
        <v>0</v>
      </c>
      <c r="S617" s="47">
        <v>0</v>
      </c>
      <c r="T617" s="47">
        <v>0</v>
      </c>
      <c r="U617" s="47">
        <v>0</v>
      </c>
      <c r="V617" s="47">
        <v>0</v>
      </c>
      <c r="W617" s="47">
        <v>0</v>
      </c>
      <c r="X617" s="47">
        <v>0</v>
      </c>
      <c r="Y617" s="47">
        <v>0</v>
      </c>
      <c r="Z617" s="47">
        <f t="shared" si="430"/>
        <v>0</v>
      </c>
      <c r="AA617" s="47">
        <f t="shared" si="431"/>
        <v>5693</v>
      </c>
      <c r="AB617" s="47">
        <f t="shared" si="432"/>
        <v>0</v>
      </c>
      <c r="AC617" s="32" t="s">
        <v>1039</v>
      </c>
      <c r="AD617" s="32" t="s">
        <v>2290</v>
      </c>
    </row>
    <row r="618" spans="2:30" ht="42">
      <c r="B618" s="79">
        <f t="shared" si="447"/>
        <v>612</v>
      </c>
      <c r="C618" s="55" t="s">
        <v>2849</v>
      </c>
      <c r="D618" s="35" t="s">
        <v>8</v>
      </c>
      <c r="E618" s="45" t="s">
        <v>1708</v>
      </c>
      <c r="F618" s="46">
        <v>3600</v>
      </c>
      <c r="G618" s="47">
        <f t="shared" ref="G618:G632" si="454">SUM(F618)*33.33/100</f>
        <v>1199.8800000000001</v>
      </c>
      <c r="H618" s="47">
        <f t="shared" ref="H618:H632" si="455">SUM(F618)*33.33/100</f>
        <v>1199.8800000000001</v>
      </c>
      <c r="I618" s="47">
        <f t="shared" ref="I618:I632" si="456">SUM(F618)*33.34/100</f>
        <v>1200.2400000000002</v>
      </c>
      <c r="J618" s="47">
        <v>0</v>
      </c>
      <c r="K618" s="47">
        <v>0</v>
      </c>
      <c r="L618" s="47">
        <v>0</v>
      </c>
      <c r="M618" s="47">
        <f t="shared" si="445"/>
        <v>3600.0000000000005</v>
      </c>
      <c r="N618" s="47">
        <v>0</v>
      </c>
      <c r="O618" s="47">
        <v>0</v>
      </c>
      <c r="P618" s="47">
        <v>0</v>
      </c>
      <c r="Q618" s="47">
        <v>0</v>
      </c>
      <c r="R618" s="47">
        <v>0</v>
      </c>
      <c r="S618" s="47">
        <v>0</v>
      </c>
      <c r="T618" s="47">
        <v>0</v>
      </c>
      <c r="U618" s="47">
        <v>0</v>
      </c>
      <c r="V618" s="47">
        <v>0</v>
      </c>
      <c r="W618" s="47">
        <v>0</v>
      </c>
      <c r="X618" s="47">
        <v>0</v>
      </c>
      <c r="Y618" s="47">
        <v>0</v>
      </c>
      <c r="Z618" s="47">
        <f t="shared" si="430"/>
        <v>0</v>
      </c>
      <c r="AA618" s="47">
        <f t="shared" si="431"/>
        <v>3600.0000000000005</v>
      </c>
      <c r="AB618" s="47">
        <f t="shared" si="432"/>
        <v>-4.5474735088646412E-13</v>
      </c>
      <c r="AC618" s="32" t="s">
        <v>1040</v>
      </c>
      <c r="AD618" s="32" t="s">
        <v>2269</v>
      </c>
    </row>
    <row r="619" spans="2:30" ht="42">
      <c r="B619" s="79">
        <f t="shared" si="447"/>
        <v>613</v>
      </c>
      <c r="C619" s="55" t="s">
        <v>1912</v>
      </c>
      <c r="D619" s="35" t="s">
        <v>8</v>
      </c>
      <c r="E619" s="45" t="s">
        <v>1709</v>
      </c>
      <c r="F619" s="46">
        <v>1429</v>
      </c>
      <c r="G619" s="47">
        <f t="shared" si="454"/>
        <v>476.28570000000002</v>
      </c>
      <c r="H619" s="47">
        <f t="shared" si="455"/>
        <v>476.28570000000002</v>
      </c>
      <c r="I619" s="47">
        <f t="shared" si="456"/>
        <v>476.42860000000007</v>
      </c>
      <c r="J619" s="47">
        <v>0</v>
      </c>
      <c r="K619" s="47">
        <v>0</v>
      </c>
      <c r="L619" s="47">
        <v>0</v>
      </c>
      <c r="M619" s="47">
        <f t="shared" si="445"/>
        <v>1429</v>
      </c>
      <c r="N619" s="47">
        <v>0</v>
      </c>
      <c r="O619" s="47">
        <v>0</v>
      </c>
      <c r="P619" s="47">
        <v>0</v>
      </c>
      <c r="Q619" s="47">
        <v>0</v>
      </c>
      <c r="R619" s="47">
        <v>0</v>
      </c>
      <c r="S619" s="47">
        <v>0</v>
      </c>
      <c r="T619" s="47">
        <v>0</v>
      </c>
      <c r="U619" s="47">
        <v>0</v>
      </c>
      <c r="V619" s="47">
        <v>0</v>
      </c>
      <c r="W619" s="47">
        <v>0</v>
      </c>
      <c r="X619" s="47">
        <v>0</v>
      </c>
      <c r="Y619" s="47">
        <v>0</v>
      </c>
      <c r="Z619" s="47">
        <f t="shared" si="430"/>
        <v>0</v>
      </c>
      <c r="AA619" s="47">
        <f t="shared" si="431"/>
        <v>1429</v>
      </c>
      <c r="AB619" s="47">
        <f t="shared" si="432"/>
        <v>0</v>
      </c>
      <c r="AC619" s="32" t="s">
        <v>1041</v>
      </c>
      <c r="AD619" s="32" t="s">
        <v>2272</v>
      </c>
    </row>
    <row r="620" spans="2:30" ht="42">
      <c r="B620" s="79">
        <f t="shared" si="447"/>
        <v>614</v>
      </c>
      <c r="C620" s="55" t="s">
        <v>1913</v>
      </c>
      <c r="D620" s="35" t="s">
        <v>8</v>
      </c>
      <c r="E620" s="45" t="s">
        <v>1708</v>
      </c>
      <c r="F620" s="46">
        <v>1930.85</v>
      </c>
      <c r="G620" s="47">
        <f t="shared" si="454"/>
        <v>643.55230499999993</v>
      </c>
      <c r="H620" s="47">
        <f t="shared" si="455"/>
        <v>643.55230499999993</v>
      </c>
      <c r="I620" s="47">
        <f t="shared" si="456"/>
        <v>643.74539000000004</v>
      </c>
      <c r="J620" s="47">
        <v>0</v>
      </c>
      <c r="K620" s="47">
        <v>0</v>
      </c>
      <c r="L620" s="47">
        <v>0</v>
      </c>
      <c r="M620" s="47">
        <f t="shared" si="445"/>
        <v>1930.85</v>
      </c>
      <c r="N620" s="47">
        <v>0</v>
      </c>
      <c r="O620" s="47">
        <v>0</v>
      </c>
      <c r="P620" s="47">
        <v>0</v>
      </c>
      <c r="Q620" s="47">
        <v>0</v>
      </c>
      <c r="R620" s="47">
        <v>0</v>
      </c>
      <c r="S620" s="47">
        <v>0</v>
      </c>
      <c r="T620" s="47">
        <v>0</v>
      </c>
      <c r="U620" s="47">
        <v>0</v>
      </c>
      <c r="V620" s="47">
        <v>0</v>
      </c>
      <c r="W620" s="47">
        <v>0</v>
      </c>
      <c r="X620" s="47">
        <v>0</v>
      </c>
      <c r="Y620" s="47">
        <v>0</v>
      </c>
      <c r="Z620" s="47">
        <f t="shared" si="430"/>
        <v>0</v>
      </c>
      <c r="AA620" s="47">
        <f t="shared" si="431"/>
        <v>1930.85</v>
      </c>
      <c r="AB620" s="47">
        <f t="shared" si="432"/>
        <v>0</v>
      </c>
      <c r="AC620" s="32" t="s">
        <v>1042</v>
      </c>
      <c r="AD620" s="32" t="s">
        <v>2269</v>
      </c>
    </row>
    <row r="621" spans="2:30" ht="42">
      <c r="B621" s="79">
        <f t="shared" si="447"/>
        <v>615</v>
      </c>
      <c r="C621" s="55" t="s">
        <v>373</v>
      </c>
      <c r="D621" s="35" t="s">
        <v>8</v>
      </c>
      <c r="E621" s="45" t="s">
        <v>1706</v>
      </c>
      <c r="F621" s="46">
        <v>2869</v>
      </c>
      <c r="G621" s="47">
        <f t="shared" si="454"/>
        <v>956.2376999999999</v>
      </c>
      <c r="H621" s="47">
        <f t="shared" si="455"/>
        <v>956.2376999999999</v>
      </c>
      <c r="I621" s="47">
        <f t="shared" si="456"/>
        <v>956.52460000000008</v>
      </c>
      <c r="J621" s="47">
        <v>0</v>
      </c>
      <c r="K621" s="47">
        <v>0</v>
      </c>
      <c r="L621" s="47">
        <v>0</v>
      </c>
      <c r="M621" s="47">
        <f t="shared" si="445"/>
        <v>2869</v>
      </c>
      <c r="N621" s="47">
        <v>0</v>
      </c>
      <c r="O621" s="47">
        <v>0</v>
      </c>
      <c r="P621" s="47">
        <v>0</v>
      </c>
      <c r="Q621" s="47">
        <v>0</v>
      </c>
      <c r="R621" s="47">
        <v>0</v>
      </c>
      <c r="S621" s="47">
        <v>0</v>
      </c>
      <c r="T621" s="47">
        <v>0</v>
      </c>
      <c r="U621" s="47">
        <v>0</v>
      </c>
      <c r="V621" s="47">
        <v>0</v>
      </c>
      <c r="W621" s="47">
        <v>0</v>
      </c>
      <c r="X621" s="47">
        <v>0</v>
      </c>
      <c r="Y621" s="47">
        <v>0</v>
      </c>
      <c r="Z621" s="47">
        <f t="shared" si="430"/>
        <v>0</v>
      </c>
      <c r="AA621" s="47">
        <f t="shared" si="431"/>
        <v>2869</v>
      </c>
      <c r="AB621" s="47">
        <f t="shared" si="432"/>
        <v>0</v>
      </c>
      <c r="AC621" s="32" t="s">
        <v>1043</v>
      </c>
      <c r="AD621" s="32" t="s">
        <v>2294</v>
      </c>
    </row>
    <row r="622" spans="2:30" ht="42">
      <c r="B622" s="79">
        <f t="shared" si="447"/>
        <v>616</v>
      </c>
      <c r="C622" s="55" t="s">
        <v>372</v>
      </c>
      <c r="D622" s="35" t="s">
        <v>8</v>
      </c>
      <c r="E622" s="45" t="s">
        <v>1706</v>
      </c>
      <c r="F622" s="46">
        <v>3500</v>
      </c>
      <c r="G622" s="47">
        <f t="shared" si="454"/>
        <v>1166.55</v>
      </c>
      <c r="H622" s="47">
        <f t="shared" si="455"/>
        <v>1166.55</v>
      </c>
      <c r="I622" s="47">
        <f t="shared" si="456"/>
        <v>1166.9000000000001</v>
      </c>
      <c r="J622" s="47">
        <v>0</v>
      </c>
      <c r="K622" s="47">
        <v>0</v>
      </c>
      <c r="L622" s="47">
        <v>0</v>
      </c>
      <c r="M622" s="47">
        <f t="shared" si="445"/>
        <v>3500</v>
      </c>
      <c r="N622" s="47">
        <v>0</v>
      </c>
      <c r="O622" s="47">
        <v>0</v>
      </c>
      <c r="P622" s="47">
        <v>0</v>
      </c>
      <c r="Q622" s="47">
        <v>0</v>
      </c>
      <c r="R622" s="47">
        <v>0</v>
      </c>
      <c r="S622" s="47">
        <v>0</v>
      </c>
      <c r="T622" s="47">
        <v>0</v>
      </c>
      <c r="U622" s="47">
        <v>0</v>
      </c>
      <c r="V622" s="47">
        <v>0</v>
      </c>
      <c r="W622" s="47">
        <v>0</v>
      </c>
      <c r="X622" s="47">
        <v>0</v>
      </c>
      <c r="Y622" s="47">
        <v>0</v>
      </c>
      <c r="Z622" s="47">
        <f t="shared" si="430"/>
        <v>0</v>
      </c>
      <c r="AA622" s="47">
        <f t="shared" si="431"/>
        <v>3500</v>
      </c>
      <c r="AB622" s="47">
        <f t="shared" si="432"/>
        <v>0</v>
      </c>
      <c r="AC622" s="32" t="s">
        <v>1044</v>
      </c>
      <c r="AD622" s="32" t="s">
        <v>2295</v>
      </c>
    </row>
    <row r="623" spans="2:30" ht="42">
      <c r="B623" s="79">
        <f t="shared" si="447"/>
        <v>617</v>
      </c>
      <c r="C623" s="55" t="s">
        <v>2654</v>
      </c>
      <c r="D623" s="35" t="s">
        <v>8</v>
      </c>
      <c r="E623" s="45" t="s">
        <v>1708</v>
      </c>
      <c r="F623" s="46">
        <v>1887.78</v>
      </c>
      <c r="G623" s="47">
        <f t="shared" si="454"/>
        <v>629.19707400000004</v>
      </c>
      <c r="H623" s="47">
        <f t="shared" si="455"/>
        <v>629.19707400000004</v>
      </c>
      <c r="I623" s="47">
        <f t="shared" si="456"/>
        <v>629.38585200000011</v>
      </c>
      <c r="J623" s="47">
        <v>0</v>
      </c>
      <c r="K623" s="47">
        <v>0</v>
      </c>
      <c r="L623" s="47">
        <v>0</v>
      </c>
      <c r="M623" s="47">
        <f t="shared" si="445"/>
        <v>1887.7800000000002</v>
      </c>
      <c r="N623" s="47">
        <v>0</v>
      </c>
      <c r="O623" s="47">
        <v>0</v>
      </c>
      <c r="P623" s="47">
        <v>0</v>
      </c>
      <c r="Q623" s="47">
        <v>0</v>
      </c>
      <c r="R623" s="47">
        <v>0</v>
      </c>
      <c r="S623" s="47">
        <v>0</v>
      </c>
      <c r="T623" s="47">
        <v>0</v>
      </c>
      <c r="U623" s="47">
        <v>0</v>
      </c>
      <c r="V623" s="47">
        <v>0</v>
      </c>
      <c r="W623" s="47">
        <v>0</v>
      </c>
      <c r="X623" s="47">
        <v>0</v>
      </c>
      <c r="Y623" s="47">
        <v>0</v>
      </c>
      <c r="Z623" s="47">
        <f t="shared" si="430"/>
        <v>0</v>
      </c>
      <c r="AA623" s="47">
        <f t="shared" si="431"/>
        <v>1887.7800000000002</v>
      </c>
      <c r="AB623" s="47">
        <f t="shared" si="432"/>
        <v>-2.2737367544323206E-13</v>
      </c>
      <c r="AC623" s="32" t="s">
        <v>1045</v>
      </c>
      <c r="AD623" s="32" t="s">
        <v>2269</v>
      </c>
    </row>
    <row r="624" spans="2:30" ht="42">
      <c r="B624" s="79">
        <f t="shared" si="447"/>
        <v>618</v>
      </c>
      <c r="C624" s="55" t="s">
        <v>1914</v>
      </c>
      <c r="D624" s="35" t="s">
        <v>8</v>
      </c>
      <c r="E624" s="45" t="s">
        <v>1707</v>
      </c>
      <c r="F624" s="46">
        <v>6633</v>
      </c>
      <c r="G624" s="47">
        <f t="shared" si="454"/>
        <v>2210.7788999999998</v>
      </c>
      <c r="H624" s="47">
        <f t="shared" si="455"/>
        <v>2210.7788999999998</v>
      </c>
      <c r="I624" s="47">
        <f t="shared" si="456"/>
        <v>2211.4422000000004</v>
      </c>
      <c r="J624" s="47">
        <v>0</v>
      </c>
      <c r="K624" s="47">
        <v>0</v>
      </c>
      <c r="L624" s="47">
        <v>0</v>
      </c>
      <c r="M624" s="47">
        <f t="shared" si="445"/>
        <v>6633</v>
      </c>
      <c r="N624" s="47">
        <v>0</v>
      </c>
      <c r="O624" s="47">
        <v>0</v>
      </c>
      <c r="P624" s="47">
        <v>0</v>
      </c>
      <c r="Q624" s="47">
        <v>0</v>
      </c>
      <c r="R624" s="47">
        <v>0</v>
      </c>
      <c r="S624" s="47">
        <v>0</v>
      </c>
      <c r="T624" s="47">
        <v>0</v>
      </c>
      <c r="U624" s="47">
        <v>0</v>
      </c>
      <c r="V624" s="47">
        <v>0</v>
      </c>
      <c r="W624" s="47">
        <v>0</v>
      </c>
      <c r="X624" s="47">
        <v>0</v>
      </c>
      <c r="Y624" s="47">
        <v>0</v>
      </c>
      <c r="Z624" s="47">
        <f t="shared" si="430"/>
        <v>0</v>
      </c>
      <c r="AA624" s="47">
        <f t="shared" si="431"/>
        <v>6633</v>
      </c>
      <c r="AB624" s="47">
        <f t="shared" si="432"/>
        <v>0</v>
      </c>
      <c r="AC624" s="32" t="s">
        <v>1046</v>
      </c>
      <c r="AD624" s="32" t="s">
        <v>2296</v>
      </c>
    </row>
    <row r="625" spans="2:30" ht="42">
      <c r="B625" s="79">
        <f t="shared" si="447"/>
        <v>619</v>
      </c>
      <c r="C625" s="55" t="s">
        <v>1915</v>
      </c>
      <c r="D625" s="35" t="s">
        <v>8</v>
      </c>
      <c r="E625" s="45" t="s">
        <v>1705</v>
      </c>
      <c r="F625" s="46">
        <v>2409</v>
      </c>
      <c r="G625" s="47">
        <f t="shared" si="454"/>
        <v>802.91970000000003</v>
      </c>
      <c r="H625" s="47">
        <f t="shared" si="455"/>
        <v>802.91970000000003</v>
      </c>
      <c r="I625" s="47">
        <f t="shared" si="456"/>
        <v>803.16060000000016</v>
      </c>
      <c r="J625" s="47">
        <v>0</v>
      </c>
      <c r="K625" s="47">
        <v>0</v>
      </c>
      <c r="L625" s="47">
        <v>0</v>
      </c>
      <c r="M625" s="47">
        <f t="shared" si="445"/>
        <v>2409</v>
      </c>
      <c r="N625" s="47">
        <v>0</v>
      </c>
      <c r="O625" s="47">
        <v>0</v>
      </c>
      <c r="P625" s="47">
        <v>0</v>
      </c>
      <c r="Q625" s="47">
        <v>0</v>
      </c>
      <c r="R625" s="47">
        <v>0</v>
      </c>
      <c r="S625" s="47">
        <v>0</v>
      </c>
      <c r="T625" s="47">
        <v>0</v>
      </c>
      <c r="U625" s="47">
        <v>0</v>
      </c>
      <c r="V625" s="47">
        <v>0</v>
      </c>
      <c r="W625" s="47">
        <v>0</v>
      </c>
      <c r="X625" s="47">
        <v>0</v>
      </c>
      <c r="Y625" s="47">
        <v>0</v>
      </c>
      <c r="Z625" s="47">
        <f t="shared" si="430"/>
        <v>0</v>
      </c>
      <c r="AA625" s="47">
        <f t="shared" si="431"/>
        <v>2409</v>
      </c>
      <c r="AB625" s="47">
        <f t="shared" si="432"/>
        <v>0</v>
      </c>
      <c r="AC625" s="32" t="s">
        <v>1047</v>
      </c>
      <c r="AD625" s="32" t="s">
        <v>2274</v>
      </c>
    </row>
    <row r="626" spans="2:30" ht="42">
      <c r="B626" s="79">
        <f t="shared" si="447"/>
        <v>620</v>
      </c>
      <c r="C626" s="55" t="s">
        <v>2655</v>
      </c>
      <c r="D626" s="35" t="s">
        <v>8</v>
      </c>
      <c r="E626" s="45" t="s">
        <v>1708</v>
      </c>
      <c r="F626" s="46">
        <v>2161</v>
      </c>
      <c r="G626" s="47">
        <f t="shared" si="454"/>
        <v>720.26129999999989</v>
      </c>
      <c r="H626" s="47">
        <f t="shared" si="455"/>
        <v>720.26129999999989</v>
      </c>
      <c r="I626" s="47">
        <f t="shared" si="456"/>
        <v>720.4774000000001</v>
      </c>
      <c r="J626" s="47">
        <v>0</v>
      </c>
      <c r="K626" s="47">
        <v>0</v>
      </c>
      <c r="L626" s="47">
        <v>0</v>
      </c>
      <c r="M626" s="47">
        <f t="shared" si="445"/>
        <v>2161</v>
      </c>
      <c r="N626" s="47">
        <v>0</v>
      </c>
      <c r="O626" s="47">
        <v>0</v>
      </c>
      <c r="P626" s="47">
        <v>0</v>
      </c>
      <c r="Q626" s="47">
        <v>0</v>
      </c>
      <c r="R626" s="47">
        <v>0</v>
      </c>
      <c r="S626" s="47">
        <v>0</v>
      </c>
      <c r="T626" s="47">
        <v>0</v>
      </c>
      <c r="U626" s="47">
        <v>0</v>
      </c>
      <c r="V626" s="47">
        <v>0</v>
      </c>
      <c r="W626" s="47">
        <v>0</v>
      </c>
      <c r="X626" s="47">
        <v>0</v>
      </c>
      <c r="Y626" s="47">
        <v>0</v>
      </c>
      <c r="Z626" s="47">
        <f t="shared" si="430"/>
        <v>0</v>
      </c>
      <c r="AA626" s="47">
        <f t="shared" si="431"/>
        <v>2161</v>
      </c>
      <c r="AB626" s="47">
        <f t="shared" si="432"/>
        <v>0</v>
      </c>
      <c r="AC626" s="32" t="s">
        <v>1048</v>
      </c>
      <c r="AD626" s="32" t="s">
        <v>2269</v>
      </c>
    </row>
    <row r="627" spans="2:30" ht="42">
      <c r="B627" s="79">
        <f t="shared" si="447"/>
        <v>621</v>
      </c>
      <c r="C627" s="55" t="s">
        <v>1916</v>
      </c>
      <c r="D627" s="35" t="s">
        <v>8</v>
      </c>
      <c r="E627" s="45" t="s">
        <v>1708</v>
      </c>
      <c r="F627" s="46">
        <v>1887.78</v>
      </c>
      <c r="G627" s="47">
        <f t="shared" si="454"/>
        <v>629.19707400000004</v>
      </c>
      <c r="H627" s="47">
        <f t="shared" si="455"/>
        <v>629.19707400000004</v>
      </c>
      <c r="I627" s="47">
        <f t="shared" si="456"/>
        <v>629.38585200000011</v>
      </c>
      <c r="J627" s="47">
        <v>0</v>
      </c>
      <c r="K627" s="47">
        <v>0</v>
      </c>
      <c r="L627" s="47">
        <v>0</v>
      </c>
      <c r="M627" s="47">
        <f t="shared" si="445"/>
        <v>1887.7800000000002</v>
      </c>
      <c r="N627" s="47">
        <v>0</v>
      </c>
      <c r="O627" s="47">
        <v>0</v>
      </c>
      <c r="P627" s="47">
        <v>0</v>
      </c>
      <c r="Q627" s="47">
        <v>0</v>
      </c>
      <c r="R627" s="47">
        <v>0</v>
      </c>
      <c r="S627" s="47">
        <v>0</v>
      </c>
      <c r="T627" s="47">
        <v>0</v>
      </c>
      <c r="U627" s="47">
        <v>0</v>
      </c>
      <c r="V627" s="47">
        <v>0</v>
      </c>
      <c r="W627" s="47">
        <v>0</v>
      </c>
      <c r="X627" s="47">
        <v>0</v>
      </c>
      <c r="Y627" s="47">
        <v>0</v>
      </c>
      <c r="Z627" s="47">
        <f t="shared" si="430"/>
        <v>0</v>
      </c>
      <c r="AA627" s="47">
        <f t="shared" si="431"/>
        <v>1887.7800000000002</v>
      </c>
      <c r="AB627" s="47">
        <f t="shared" si="432"/>
        <v>-2.2737367544323206E-13</v>
      </c>
      <c r="AC627" s="32" t="s">
        <v>1049</v>
      </c>
      <c r="AD627" s="32" t="s">
        <v>2269</v>
      </c>
    </row>
    <row r="628" spans="2:30" ht="42">
      <c r="B628" s="79">
        <f t="shared" si="447"/>
        <v>622</v>
      </c>
      <c r="C628" s="55" t="s">
        <v>2656</v>
      </c>
      <c r="D628" s="35" t="s">
        <v>8</v>
      </c>
      <c r="E628" s="45" t="s">
        <v>1708</v>
      </c>
      <c r="F628" s="46">
        <v>2409</v>
      </c>
      <c r="G628" s="47">
        <f t="shared" si="454"/>
        <v>802.91970000000003</v>
      </c>
      <c r="H628" s="47">
        <f t="shared" si="455"/>
        <v>802.91970000000003</v>
      </c>
      <c r="I628" s="47">
        <f t="shared" si="456"/>
        <v>803.16060000000016</v>
      </c>
      <c r="J628" s="47">
        <v>0</v>
      </c>
      <c r="K628" s="47">
        <v>0</v>
      </c>
      <c r="L628" s="47">
        <v>0</v>
      </c>
      <c r="M628" s="47">
        <f t="shared" si="445"/>
        <v>2409</v>
      </c>
      <c r="N628" s="47">
        <v>0</v>
      </c>
      <c r="O628" s="47">
        <v>0</v>
      </c>
      <c r="P628" s="47">
        <v>0</v>
      </c>
      <c r="Q628" s="47">
        <v>0</v>
      </c>
      <c r="R628" s="47">
        <v>0</v>
      </c>
      <c r="S628" s="47">
        <v>0</v>
      </c>
      <c r="T628" s="47">
        <v>0</v>
      </c>
      <c r="U628" s="47">
        <v>0</v>
      </c>
      <c r="V628" s="47">
        <v>0</v>
      </c>
      <c r="W628" s="47">
        <v>0</v>
      </c>
      <c r="X628" s="47">
        <v>0</v>
      </c>
      <c r="Y628" s="47">
        <v>0</v>
      </c>
      <c r="Z628" s="47">
        <f t="shared" si="430"/>
        <v>0</v>
      </c>
      <c r="AA628" s="47">
        <f t="shared" si="431"/>
        <v>2409</v>
      </c>
      <c r="AB628" s="47">
        <f t="shared" si="432"/>
        <v>0</v>
      </c>
      <c r="AC628" s="32" t="s">
        <v>1050</v>
      </c>
      <c r="AD628" s="32" t="s">
        <v>2269</v>
      </c>
    </row>
    <row r="629" spans="2:30" ht="42">
      <c r="B629" s="79">
        <f t="shared" si="447"/>
        <v>623</v>
      </c>
      <c r="C629" s="55" t="s">
        <v>1917</v>
      </c>
      <c r="D629" s="35" t="s">
        <v>8</v>
      </c>
      <c r="E629" s="45" t="s">
        <v>1708</v>
      </c>
      <c r="F629" s="46">
        <v>1930.85</v>
      </c>
      <c r="G629" s="47">
        <f t="shared" si="454"/>
        <v>643.55230499999993</v>
      </c>
      <c r="H629" s="47">
        <f t="shared" si="455"/>
        <v>643.55230499999993</v>
      </c>
      <c r="I629" s="47">
        <f t="shared" si="456"/>
        <v>643.74539000000004</v>
      </c>
      <c r="J629" s="47">
        <v>0</v>
      </c>
      <c r="K629" s="47">
        <v>0</v>
      </c>
      <c r="L629" s="47">
        <v>0</v>
      </c>
      <c r="M629" s="47">
        <f t="shared" si="445"/>
        <v>1930.85</v>
      </c>
      <c r="N629" s="47">
        <v>0</v>
      </c>
      <c r="O629" s="47">
        <v>0</v>
      </c>
      <c r="P629" s="47">
        <v>0</v>
      </c>
      <c r="Q629" s="47">
        <v>0</v>
      </c>
      <c r="R629" s="47">
        <v>0</v>
      </c>
      <c r="S629" s="47">
        <v>0</v>
      </c>
      <c r="T629" s="47">
        <v>0</v>
      </c>
      <c r="U629" s="47">
        <v>0</v>
      </c>
      <c r="V629" s="47">
        <v>0</v>
      </c>
      <c r="W629" s="47">
        <v>0</v>
      </c>
      <c r="X629" s="47">
        <v>0</v>
      </c>
      <c r="Y629" s="47">
        <v>0</v>
      </c>
      <c r="Z629" s="47">
        <f t="shared" si="430"/>
        <v>0</v>
      </c>
      <c r="AA629" s="47">
        <f t="shared" si="431"/>
        <v>1930.85</v>
      </c>
      <c r="AB629" s="47">
        <f t="shared" si="432"/>
        <v>0</v>
      </c>
      <c r="AC629" s="32" t="s">
        <v>1051</v>
      </c>
      <c r="AD629" s="32" t="s">
        <v>2269</v>
      </c>
    </row>
    <row r="630" spans="2:30" ht="42">
      <c r="B630" s="79">
        <f t="shared" si="447"/>
        <v>624</v>
      </c>
      <c r="C630" s="55" t="s">
        <v>1918</v>
      </c>
      <c r="D630" s="35" t="s">
        <v>8</v>
      </c>
      <c r="E630" s="45" t="s">
        <v>1707</v>
      </c>
      <c r="F630" s="46">
        <v>2398</v>
      </c>
      <c r="G630" s="47">
        <f t="shared" si="454"/>
        <v>799.25339999999994</v>
      </c>
      <c r="H630" s="47">
        <f t="shared" si="455"/>
        <v>799.25339999999994</v>
      </c>
      <c r="I630" s="47">
        <f t="shared" si="456"/>
        <v>799.49320000000012</v>
      </c>
      <c r="J630" s="47">
        <v>0</v>
      </c>
      <c r="K630" s="47">
        <v>0</v>
      </c>
      <c r="L630" s="47">
        <v>0</v>
      </c>
      <c r="M630" s="47">
        <f t="shared" si="445"/>
        <v>2398</v>
      </c>
      <c r="N630" s="47">
        <v>0</v>
      </c>
      <c r="O630" s="47">
        <v>0</v>
      </c>
      <c r="P630" s="47">
        <v>0</v>
      </c>
      <c r="Q630" s="47">
        <v>0</v>
      </c>
      <c r="R630" s="47">
        <v>0</v>
      </c>
      <c r="S630" s="47">
        <v>0</v>
      </c>
      <c r="T630" s="47">
        <v>0</v>
      </c>
      <c r="U630" s="47">
        <v>0</v>
      </c>
      <c r="V630" s="47">
        <v>0</v>
      </c>
      <c r="W630" s="47">
        <v>0</v>
      </c>
      <c r="X630" s="47">
        <v>0</v>
      </c>
      <c r="Y630" s="47">
        <v>0</v>
      </c>
      <c r="Z630" s="47">
        <f t="shared" si="430"/>
        <v>0</v>
      </c>
      <c r="AA630" s="47">
        <f t="shared" si="431"/>
        <v>2398</v>
      </c>
      <c r="AB630" s="47">
        <f t="shared" si="432"/>
        <v>0</v>
      </c>
      <c r="AC630" s="32" t="s">
        <v>1052</v>
      </c>
      <c r="AD630" s="32" t="s">
        <v>2302</v>
      </c>
    </row>
    <row r="631" spans="2:30" ht="42">
      <c r="B631" s="79">
        <f t="shared" si="447"/>
        <v>625</v>
      </c>
      <c r="C631" s="55" t="s">
        <v>2657</v>
      </c>
      <c r="D631" s="35" t="s">
        <v>8</v>
      </c>
      <c r="E631" s="64" t="s">
        <v>1706</v>
      </c>
      <c r="F631" s="46">
        <v>2788</v>
      </c>
      <c r="G631" s="47">
        <f t="shared" si="454"/>
        <v>929.24039999999991</v>
      </c>
      <c r="H631" s="47">
        <f t="shared" si="455"/>
        <v>929.24039999999991</v>
      </c>
      <c r="I631" s="47">
        <f t="shared" si="456"/>
        <v>929.51920000000018</v>
      </c>
      <c r="J631" s="47">
        <v>0</v>
      </c>
      <c r="K631" s="47">
        <v>0</v>
      </c>
      <c r="L631" s="47">
        <v>0</v>
      </c>
      <c r="M631" s="47">
        <f t="shared" si="445"/>
        <v>2788</v>
      </c>
      <c r="N631" s="47">
        <v>0</v>
      </c>
      <c r="O631" s="47">
        <v>0</v>
      </c>
      <c r="P631" s="47">
        <v>0</v>
      </c>
      <c r="Q631" s="47">
        <v>0</v>
      </c>
      <c r="R631" s="47">
        <v>0</v>
      </c>
      <c r="S631" s="47">
        <v>0</v>
      </c>
      <c r="T631" s="47">
        <v>0</v>
      </c>
      <c r="U631" s="47">
        <v>0</v>
      </c>
      <c r="V631" s="47">
        <v>0</v>
      </c>
      <c r="W631" s="47">
        <v>0</v>
      </c>
      <c r="X631" s="47">
        <v>0</v>
      </c>
      <c r="Y631" s="47">
        <v>0</v>
      </c>
      <c r="Z631" s="47">
        <f t="shared" si="430"/>
        <v>0</v>
      </c>
      <c r="AA631" s="47">
        <f t="shared" si="431"/>
        <v>2788</v>
      </c>
      <c r="AB631" s="47">
        <f t="shared" si="432"/>
        <v>0</v>
      </c>
      <c r="AC631" s="32" t="s">
        <v>1053</v>
      </c>
      <c r="AD631" s="32" t="s">
        <v>2644</v>
      </c>
    </row>
    <row r="632" spans="2:30" ht="42">
      <c r="B632" s="79">
        <f t="shared" si="447"/>
        <v>626</v>
      </c>
      <c r="C632" s="55" t="s">
        <v>371</v>
      </c>
      <c r="D632" s="35" t="s">
        <v>8</v>
      </c>
      <c r="E632" s="45" t="s">
        <v>1706</v>
      </c>
      <c r="F632" s="46">
        <v>3804</v>
      </c>
      <c r="G632" s="47">
        <f t="shared" si="454"/>
        <v>1267.8732</v>
      </c>
      <c r="H632" s="47">
        <f t="shared" si="455"/>
        <v>1267.8732</v>
      </c>
      <c r="I632" s="47">
        <f t="shared" si="456"/>
        <v>1268.2536000000002</v>
      </c>
      <c r="J632" s="47">
        <v>0</v>
      </c>
      <c r="K632" s="47">
        <v>0</v>
      </c>
      <c r="L632" s="47">
        <v>0</v>
      </c>
      <c r="M632" s="47">
        <f t="shared" si="445"/>
        <v>3804</v>
      </c>
      <c r="N632" s="47">
        <v>0</v>
      </c>
      <c r="O632" s="47">
        <v>0</v>
      </c>
      <c r="P632" s="47">
        <v>0</v>
      </c>
      <c r="Q632" s="47">
        <v>0</v>
      </c>
      <c r="R632" s="47">
        <v>0</v>
      </c>
      <c r="S632" s="47">
        <v>0</v>
      </c>
      <c r="T632" s="47">
        <v>0</v>
      </c>
      <c r="U632" s="47">
        <v>0</v>
      </c>
      <c r="V632" s="47">
        <v>0</v>
      </c>
      <c r="W632" s="47">
        <v>0</v>
      </c>
      <c r="X632" s="47">
        <v>0</v>
      </c>
      <c r="Y632" s="47">
        <v>0</v>
      </c>
      <c r="Z632" s="47">
        <f t="shared" si="430"/>
        <v>0</v>
      </c>
      <c r="AA632" s="47">
        <f t="shared" si="431"/>
        <v>3804</v>
      </c>
      <c r="AB632" s="47">
        <f t="shared" si="432"/>
        <v>0</v>
      </c>
      <c r="AC632" s="32" t="s">
        <v>1054</v>
      </c>
      <c r="AD632" s="32" t="s">
        <v>2285</v>
      </c>
    </row>
    <row r="633" spans="2:30" ht="42">
      <c r="B633" s="79">
        <f t="shared" si="447"/>
        <v>627</v>
      </c>
      <c r="C633" s="55" t="s">
        <v>2850</v>
      </c>
      <c r="D633" s="63" t="s">
        <v>8</v>
      </c>
      <c r="E633" s="45" t="s">
        <v>1709</v>
      </c>
      <c r="F633" s="46">
        <v>3010.2</v>
      </c>
      <c r="G633" s="47">
        <v>0</v>
      </c>
      <c r="H633" s="47">
        <v>0</v>
      </c>
      <c r="I633" s="47">
        <f>SUM(F633*33.33/100)</f>
        <v>1003.2996599999999</v>
      </c>
      <c r="J633" s="47">
        <f>SUM(F633*33.33/100)</f>
        <v>1003.2996599999999</v>
      </c>
      <c r="K633" s="47">
        <f>SUM(F633*33.34/100)</f>
        <v>1003.60068</v>
      </c>
      <c r="L633" s="47">
        <v>0</v>
      </c>
      <c r="M633" s="47">
        <f t="shared" si="445"/>
        <v>3010.2</v>
      </c>
      <c r="N633" s="47">
        <v>0</v>
      </c>
      <c r="O633" s="47">
        <v>0</v>
      </c>
      <c r="P633" s="47">
        <v>0</v>
      </c>
      <c r="Q633" s="47">
        <v>0</v>
      </c>
      <c r="R633" s="47">
        <v>0</v>
      </c>
      <c r="S633" s="47">
        <v>0</v>
      </c>
      <c r="T633" s="47">
        <v>0</v>
      </c>
      <c r="U633" s="47">
        <v>0</v>
      </c>
      <c r="V633" s="47">
        <v>0</v>
      </c>
      <c r="W633" s="47">
        <v>0</v>
      </c>
      <c r="X633" s="47">
        <v>0</v>
      </c>
      <c r="Y633" s="47">
        <v>0</v>
      </c>
      <c r="Z633" s="47">
        <f t="shared" si="430"/>
        <v>0</v>
      </c>
      <c r="AA633" s="47">
        <f t="shared" si="431"/>
        <v>3010.2</v>
      </c>
      <c r="AB633" s="47">
        <f t="shared" si="432"/>
        <v>0</v>
      </c>
      <c r="AC633" s="32" t="s">
        <v>1055</v>
      </c>
      <c r="AD633" s="32" t="s">
        <v>2488</v>
      </c>
    </row>
    <row r="634" spans="2:30" ht="56">
      <c r="B634" s="79">
        <f t="shared" si="447"/>
        <v>628</v>
      </c>
      <c r="C634" s="55" t="s">
        <v>2658</v>
      </c>
      <c r="D634" s="63" t="s">
        <v>8</v>
      </c>
      <c r="E634" s="45" t="s">
        <v>1708</v>
      </c>
      <c r="F634" s="46">
        <v>3170</v>
      </c>
      <c r="G634" s="47">
        <v>0</v>
      </c>
      <c r="H634" s="47">
        <v>0</v>
      </c>
      <c r="I634" s="47">
        <f>SUM(F634*33.33/100)</f>
        <v>1056.5609999999999</v>
      </c>
      <c r="J634" s="47">
        <f>SUM(F634*33.33/100)</f>
        <v>1056.5609999999999</v>
      </c>
      <c r="K634" s="47">
        <f>SUM(F634*33.34/100)</f>
        <v>1056.8780000000002</v>
      </c>
      <c r="L634" s="47">
        <v>0</v>
      </c>
      <c r="M634" s="47">
        <f t="shared" si="445"/>
        <v>3170</v>
      </c>
      <c r="N634" s="47">
        <v>0</v>
      </c>
      <c r="O634" s="47">
        <v>0</v>
      </c>
      <c r="P634" s="47">
        <v>0</v>
      </c>
      <c r="Q634" s="47">
        <v>0</v>
      </c>
      <c r="R634" s="47">
        <v>0</v>
      </c>
      <c r="S634" s="47">
        <v>0</v>
      </c>
      <c r="T634" s="47">
        <v>0</v>
      </c>
      <c r="U634" s="47">
        <v>0</v>
      </c>
      <c r="V634" s="47">
        <v>0</v>
      </c>
      <c r="W634" s="47">
        <v>0</v>
      </c>
      <c r="X634" s="47">
        <v>0</v>
      </c>
      <c r="Y634" s="47">
        <v>0</v>
      </c>
      <c r="Z634" s="47">
        <f t="shared" si="430"/>
        <v>0</v>
      </c>
      <c r="AA634" s="47">
        <f t="shared" si="431"/>
        <v>3170</v>
      </c>
      <c r="AB634" s="47">
        <f t="shared" si="432"/>
        <v>0</v>
      </c>
      <c r="AC634" s="32" t="s">
        <v>1056</v>
      </c>
      <c r="AD634" s="32" t="s">
        <v>2611</v>
      </c>
    </row>
    <row r="635" spans="2:30" ht="42">
      <c r="B635" s="79">
        <f t="shared" si="447"/>
        <v>629</v>
      </c>
      <c r="C635" s="55" t="s">
        <v>2659</v>
      </c>
      <c r="D635" s="35" t="s">
        <v>8</v>
      </c>
      <c r="E635" s="45" t="s">
        <v>1708</v>
      </c>
      <c r="F635" s="46">
        <v>1429</v>
      </c>
      <c r="G635" s="47">
        <f t="shared" ref="G635:G657" si="457">SUM(F635)*33.33/100</f>
        <v>476.28570000000002</v>
      </c>
      <c r="H635" s="47">
        <f t="shared" ref="H635:H657" si="458">SUM(F635)*33.33/100</f>
        <v>476.28570000000002</v>
      </c>
      <c r="I635" s="47">
        <f t="shared" ref="I635:I657" si="459">SUM(F635)*33.34/100</f>
        <v>476.42860000000007</v>
      </c>
      <c r="J635" s="47">
        <v>0</v>
      </c>
      <c r="K635" s="47">
        <v>0</v>
      </c>
      <c r="L635" s="47">
        <v>0</v>
      </c>
      <c r="M635" s="47">
        <f t="shared" si="445"/>
        <v>1429</v>
      </c>
      <c r="N635" s="47">
        <v>0</v>
      </c>
      <c r="O635" s="47">
        <v>0</v>
      </c>
      <c r="P635" s="47">
        <v>0</v>
      </c>
      <c r="Q635" s="47">
        <v>0</v>
      </c>
      <c r="R635" s="47">
        <v>0</v>
      </c>
      <c r="S635" s="47">
        <v>0</v>
      </c>
      <c r="T635" s="47">
        <v>0</v>
      </c>
      <c r="U635" s="47">
        <v>0</v>
      </c>
      <c r="V635" s="47">
        <v>0</v>
      </c>
      <c r="W635" s="47">
        <v>0</v>
      </c>
      <c r="X635" s="47">
        <v>0</v>
      </c>
      <c r="Y635" s="47">
        <v>0</v>
      </c>
      <c r="Z635" s="47">
        <f t="shared" si="430"/>
        <v>0</v>
      </c>
      <c r="AA635" s="47">
        <f t="shared" si="431"/>
        <v>1429</v>
      </c>
      <c r="AB635" s="47">
        <f t="shared" si="432"/>
        <v>0</v>
      </c>
      <c r="AC635" s="32" t="s">
        <v>1057</v>
      </c>
      <c r="AD635" s="32" t="s">
        <v>2269</v>
      </c>
    </row>
    <row r="636" spans="2:30" ht="42">
      <c r="B636" s="79">
        <f t="shared" si="447"/>
        <v>630</v>
      </c>
      <c r="C636" s="55" t="s">
        <v>2660</v>
      </c>
      <c r="D636" s="35" t="s">
        <v>8</v>
      </c>
      <c r="E636" s="45" t="s">
        <v>1708</v>
      </c>
      <c r="F636" s="46">
        <v>1429</v>
      </c>
      <c r="G636" s="47">
        <f t="shared" si="457"/>
        <v>476.28570000000002</v>
      </c>
      <c r="H636" s="47">
        <f t="shared" si="458"/>
        <v>476.28570000000002</v>
      </c>
      <c r="I636" s="47">
        <f t="shared" si="459"/>
        <v>476.42860000000007</v>
      </c>
      <c r="J636" s="47">
        <v>0</v>
      </c>
      <c r="K636" s="47">
        <v>0</v>
      </c>
      <c r="L636" s="47">
        <v>0</v>
      </c>
      <c r="M636" s="47">
        <f t="shared" si="445"/>
        <v>1429</v>
      </c>
      <c r="N636" s="47">
        <v>0</v>
      </c>
      <c r="O636" s="47">
        <v>0</v>
      </c>
      <c r="P636" s="47">
        <v>0</v>
      </c>
      <c r="Q636" s="47">
        <v>0</v>
      </c>
      <c r="R636" s="47">
        <v>0</v>
      </c>
      <c r="S636" s="47">
        <v>0</v>
      </c>
      <c r="T636" s="47">
        <v>0</v>
      </c>
      <c r="U636" s="47">
        <v>0</v>
      </c>
      <c r="V636" s="47">
        <v>0</v>
      </c>
      <c r="W636" s="47">
        <v>0</v>
      </c>
      <c r="X636" s="47">
        <v>0</v>
      </c>
      <c r="Y636" s="47">
        <v>0</v>
      </c>
      <c r="Z636" s="47">
        <f t="shared" ref="Z636:Z694" si="460">SUM(N636:Y636)</f>
        <v>0</v>
      </c>
      <c r="AA636" s="47">
        <f t="shared" ref="AA636:AA694" si="461">SUM(M636+Z636)</f>
        <v>1429</v>
      </c>
      <c r="AB636" s="47">
        <f t="shared" ref="AB636:AB694" si="462">SUM(F636-AA636)</f>
        <v>0</v>
      </c>
      <c r="AC636" s="32" t="s">
        <v>1058</v>
      </c>
      <c r="AD636" s="32" t="s">
        <v>2269</v>
      </c>
    </row>
    <row r="637" spans="2:30" ht="42">
      <c r="B637" s="79">
        <f t="shared" si="447"/>
        <v>631</v>
      </c>
      <c r="C637" s="55" t="s">
        <v>2661</v>
      </c>
      <c r="D637" s="35" t="s">
        <v>8</v>
      </c>
      <c r="E637" s="45" t="s">
        <v>1708</v>
      </c>
      <c r="F637" s="46">
        <v>1930.85</v>
      </c>
      <c r="G637" s="47">
        <f t="shared" si="457"/>
        <v>643.55230499999993</v>
      </c>
      <c r="H637" s="47">
        <f t="shared" si="458"/>
        <v>643.55230499999993</v>
      </c>
      <c r="I637" s="47">
        <f t="shared" si="459"/>
        <v>643.74539000000004</v>
      </c>
      <c r="J637" s="47">
        <v>0</v>
      </c>
      <c r="K637" s="47">
        <v>0</v>
      </c>
      <c r="L637" s="47">
        <v>0</v>
      </c>
      <c r="M637" s="47">
        <f t="shared" si="445"/>
        <v>1930.85</v>
      </c>
      <c r="N637" s="47">
        <v>0</v>
      </c>
      <c r="O637" s="47">
        <v>0</v>
      </c>
      <c r="P637" s="47">
        <v>0</v>
      </c>
      <c r="Q637" s="47">
        <v>0</v>
      </c>
      <c r="R637" s="47">
        <v>0</v>
      </c>
      <c r="S637" s="47">
        <v>0</v>
      </c>
      <c r="T637" s="47">
        <v>0</v>
      </c>
      <c r="U637" s="47">
        <v>0</v>
      </c>
      <c r="V637" s="47">
        <v>0</v>
      </c>
      <c r="W637" s="47">
        <v>0</v>
      </c>
      <c r="X637" s="47">
        <v>0</v>
      </c>
      <c r="Y637" s="47">
        <v>0</v>
      </c>
      <c r="Z637" s="47">
        <f t="shared" si="460"/>
        <v>0</v>
      </c>
      <c r="AA637" s="47">
        <f t="shared" si="461"/>
        <v>1930.85</v>
      </c>
      <c r="AB637" s="47">
        <f t="shared" si="462"/>
        <v>0</v>
      </c>
      <c r="AC637" s="32" t="s">
        <v>1059</v>
      </c>
      <c r="AD637" s="32" t="s">
        <v>2269</v>
      </c>
    </row>
    <row r="638" spans="2:30" ht="42">
      <c r="B638" s="79">
        <f t="shared" si="447"/>
        <v>632</v>
      </c>
      <c r="C638" s="55" t="s">
        <v>2662</v>
      </c>
      <c r="D638" s="35" t="s">
        <v>8</v>
      </c>
      <c r="E638" s="64" t="s">
        <v>1706</v>
      </c>
      <c r="F638" s="46">
        <v>2398</v>
      </c>
      <c r="G638" s="47">
        <f t="shared" si="457"/>
        <v>799.25339999999994</v>
      </c>
      <c r="H638" s="47">
        <f t="shared" si="458"/>
        <v>799.25339999999994</v>
      </c>
      <c r="I638" s="47">
        <f t="shared" si="459"/>
        <v>799.49320000000012</v>
      </c>
      <c r="J638" s="47">
        <v>0</v>
      </c>
      <c r="K638" s="47">
        <v>0</v>
      </c>
      <c r="L638" s="47">
        <v>0</v>
      </c>
      <c r="M638" s="47">
        <f t="shared" si="445"/>
        <v>2398</v>
      </c>
      <c r="N638" s="47">
        <v>0</v>
      </c>
      <c r="O638" s="47">
        <v>0</v>
      </c>
      <c r="P638" s="47">
        <v>0</v>
      </c>
      <c r="Q638" s="47">
        <v>0</v>
      </c>
      <c r="R638" s="47">
        <v>0</v>
      </c>
      <c r="S638" s="47">
        <v>0</v>
      </c>
      <c r="T638" s="47">
        <v>0</v>
      </c>
      <c r="U638" s="47">
        <v>0</v>
      </c>
      <c r="V638" s="47">
        <v>0</v>
      </c>
      <c r="W638" s="47">
        <v>0</v>
      </c>
      <c r="X638" s="47">
        <v>0</v>
      </c>
      <c r="Y638" s="47">
        <v>0</v>
      </c>
      <c r="Z638" s="47">
        <f t="shared" si="460"/>
        <v>0</v>
      </c>
      <c r="AA638" s="47">
        <f t="shared" si="461"/>
        <v>2398</v>
      </c>
      <c r="AB638" s="47">
        <f t="shared" si="462"/>
        <v>0</v>
      </c>
      <c r="AC638" s="32" t="s">
        <v>1060</v>
      </c>
      <c r="AD638" s="32" t="s">
        <v>2300</v>
      </c>
    </row>
    <row r="639" spans="2:30" ht="42">
      <c r="B639" s="79">
        <f t="shared" si="447"/>
        <v>633</v>
      </c>
      <c r="C639" s="55" t="s">
        <v>335</v>
      </c>
      <c r="D639" s="35" t="s">
        <v>8</v>
      </c>
      <c r="E639" s="45" t="s">
        <v>1707</v>
      </c>
      <c r="F639" s="46">
        <v>2869</v>
      </c>
      <c r="G639" s="47">
        <f t="shared" si="457"/>
        <v>956.2376999999999</v>
      </c>
      <c r="H639" s="47">
        <f t="shared" si="458"/>
        <v>956.2376999999999</v>
      </c>
      <c r="I639" s="47">
        <f t="shared" si="459"/>
        <v>956.52460000000008</v>
      </c>
      <c r="J639" s="47">
        <v>0</v>
      </c>
      <c r="K639" s="47">
        <v>0</v>
      </c>
      <c r="L639" s="47">
        <v>0</v>
      </c>
      <c r="M639" s="47">
        <f t="shared" si="445"/>
        <v>2869</v>
      </c>
      <c r="N639" s="47">
        <v>0</v>
      </c>
      <c r="O639" s="47">
        <v>0</v>
      </c>
      <c r="P639" s="47">
        <v>0</v>
      </c>
      <c r="Q639" s="47">
        <v>0</v>
      </c>
      <c r="R639" s="47">
        <v>0</v>
      </c>
      <c r="S639" s="47">
        <v>0</v>
      </c>
      <c r="T639" s="47">
        <v>0</v>
      </c>
      <c r="U639" s="47">
        <v>0</v>
      </c>
      <c r="V639" s="47">
        <v>0</v>
      </c>
      <c r="W639" s="47">
        <v>0</v>
      </c>
      <c r="X639" s="47">
        <v>0</v>
      </c>
      <c r="Y639" s="47">
        <v>0</v>
      </c>
      <c r="Z639" s="47">
        <f t="shared" si="460"/>
        <v>0</v>
      </c>
      <c r="AA639" s="47">
        <f t="shared" si="461"/>
        <v>2869</v>
      </c>
      <c r="AB639" s="47">
        <f t="shared" si="462"/>
        <v>0</v>
      </c>
      <c r="AC639" s="32" t="s">
        <v>1061</v>
      </c>
      <c r="AD639" s="32" t="s">
        <v>2360</v>
      </c>
    </row>
    <row r="640" spans="2:30" ht="42">
      <c r="B640" s="79">
        <f t="shared" si="447"/>
        <v>634</v>
      </c>
      <c r="C640" s="55" t="s">
        <v>1919</v>
      </c>
      <c r="D640" s="35" t="s">
        <v>8</v>
      </c>
      <c r="E640" s="45" t="s">
        <v>1709</v>
      </c>
      <c r="F640" s="46">
        <v>2409</v>
      </c>
      <c r="G640" s="47">
        <f t="shared" si="457"/>
        <v>802.91970000000003</v>
      </c>
      <c r="H640" s="47">
        <f t="shared" si="458"/>
        <v>802.91970000000003</v>
      </c>
      <c r="I640" s="47">
        <f t="shared" si="459"/>
        <v>803.16060000000016</v>
      </c>
      <c r="J640" s="47">
        <v>0</v>
      </c>
      <c r="K640" s="47">
        <v>0</v>
      </c>
      <c r="L640" s="47">
        <v>0</v>
      </c>
      <c r="M640" s="47">
        <f t="shared" si="445"/>
        <v>2409</v>
      </c>
      <c r="N640" s="47">
        <v>0</v>
      </c>
      <c r="O640" s="47">
        <v>0</v>
      </c>
      <c r="P640" s="47">
        <v>0</v>
      </c>
      <c r="Q640" s="47">
        <v>0</v>
      </c>
      <c r="R640" s="47">
        <v>0</v>
      </c>
      <c r="S640" s="47">
        <v>0</v>
      </c>
      <c r="T640" s="47">
        <v>0</v>
      </c>
      <c r="U640" s="47">
        <v>0</v>
      </c>
      <c r="V640" s="47">
        <v>0</v>
      </c>
      <c r="W640" s="47">
        <v>0</v>
      </c>
      <c r="X640" s="47">
        <v>0</v>
      </c>
      <c r="Y640" s="47">
        <v>0</v>
      </c>
      <c r="Z640" s="47">
        <f t="shared" si="460"/>
        <v>0</v>
      </c>
      <c r="AA640" s="47">
        <f t="shared" si="461"/>
        <v>2409</v>
      </c>
      <c r="AB640" s="47">
        <f t="shared" si="462"/>
        <v>0</v>
      </c>
      <c r="AC640" s="32" t="s">
        <v>1062</v>
      </c>
      <c r="AD640" s="32" t="s">
        <v>2307</v>
      </c>
    </row>
    <row r="641" spans="2:30" ht="42">
      <c r="B641" s="79">
        <f t="shared" si="447"/>
        <v>635</v>
      </c>
      <c r="C641" s="55" t="s">
        <v>1920</v>
      </c>
      <c r="D641" s="35" t="s">
        <v>8</v>
      </c>
      <c r="E641" s="45" t="s">
        <v>1706</v>
      </c>
      <c r="F641" s="46">
        <v>3907</v>
      </c>
      <c r="G641" s="47">
        <f t="shared" si="457"/>
        <v>1302.2030999999999</v>
      </c>
      <c r="H641" s="47">
        <f t="shared" si="458"/>
        <v>1302.2030999999999</v>
      </c>
      <c r="I641" s="47">
        <f t="shared" si="459"/>
        <v>1302.5938000000001</v>
      </c>
      <c r="J641" s="47">
        <v>0</v>
      </c>
      <c r="K641" s="47">
        <v>0</v>
      </c>
      <c r="L641" s="47">
        <v>0</v>
      </c>
      <c r="M641" s="47">
        <f t="shared" si="445"/>
        <v>3907</v>
      </c>
      <c r="N641" s="47">
        <v>0</v>
      </c>
      <c r="O641" s="47">
        <v>0</v>
      </c>
      <c r="P641" s="47">
        <v>0</v>
      </c>
      <c r="Q641" s="47">
        <v>0</v>
      </c>
      <c r="R641" s="47">
        <v>0</v>
      </c>
      <c r="S641" s="47">
        <v>0</v>
      </c>
      <c r="T641" s="47">
        <v>0</v>
      </c>
      <c r="U641" s="47">
        <v>0</v>
      </c>
      <c r="V641" s="47">
        <v>0</v>
      </c>
      <c r="W641" s="47">
        <v>0</v>
      </c>
      <c r="X641" s="47">
        <v>0</v>
      </c>
      <c r="Y641" s="47">
        <v>0</v>
      </c>
      <c r="Z641" s="47">
        <f t="shared" si="460"/>
        <v>0</v>
      </c>
      <c r="AA641" s="47">
        <f t="shared" si="461"/>
        <v>3907</v>
      </c>
      <c r="AB641" s="47">
        <f t="shared" si="462"/>
        <v>0</v>
      </c>
      <c r="AC641" s="32" t="s">
        <v>1063</v>
      </c>
      <c r="AD641" s="32" t="s">
        <v>2340</v>
      </c>
    </row>
    <row r="642" spans="2:30" ht="42">
      <c r="B642" s="79">
        <f t="shared" si="447"/>
        <v>636</v>
      </c>
      <c r="C642" s="55" t="s">
        <v>2507</v>
      </c>
      <c r="D642" s="35" t="s">
        <v>8</v>
      </c>
      <c r="E642" s="45" t="s">
        <v>1706</v>
      </c>
      <c r="F642" s="46">
        <v>3907</v>
      </c>
      <c r="G642" s="47">
        <f t="shared" si="457"/>
        <v>1302.2030999999999</v>
      </c>
      <c r="H642" s="47">
        <f t="shared" si="458"/>
        <v>1302.2030999999999</v>
      </c>
      <c r="I642" s="47">
        <f t="shared" si="459"/>
        <v>1302.5938000000001</v>
      </c>
      <c r="J642" s="47">
        <v>0</v>
      </c>
      <c r="K642" s="47">
        <v>0</v>
      </c>
      <c r="L642" s="47">
        <v>0</v>
      </c>
      <c r="M642" s="47">
        <f t="shared" si="445"/>
        <v>3907</v>
      </c>
      <c r="N642" s="47">
        <v>0</v>
      </c>
      <c r="O642" s="47">
        <v>0</v>
      </c>
      <c r="P642" s="47">
        <v>0</v>
      </c>
      <c r="Q642" s="47">
        <v>0</v>
      </c>
      <c r="R642" s="47">
        <v>0</v>
      </c>
      <c r="S642" s="47">
        <v>0</v>
      </c>
      <c r="T642" s="47">
        <v>0</v>
      </c>
      <c r="U642" s="47">
        <v>0</v>
      </c>
      <c r="V642" s="47">
        <v>0</v>
      </c>
      <c r="W642" s="47">
        <v>0</v>
      </c>
      <c r="X642" s="47">
        <v>0</v>
      </c>
      <c r="Y642" s="47">
        <v>0</v>
      </c>
      <c r="Z642" s="47">
        <f t="shared" si="460"/>
        <v>0</v>
      </c>
      <c r="AA642" s="47">
        <f t="shared" si="461"/>
        <v>3907</v>
      </c>
      <c r="AB642" s="47">
        <f t="shared" si="462"/>
        <v>0</v>
      </c>
      <c r="AC642" s="32" t="s">
        <v>1064</v>
      </c>
      <c r="AD642" s="32" t="s">
        <v>2348</v>
      </c>
    </row>
    <row r="643" spans="2:30" ht="42">
      <c r="B643" s="79">
        <f t="shared" si="447"/>
        <v>637</v>
      </c>
      <c r="C643" s="55" t="s">
        <v>334</v>
      </c>
      <c r="D643" s="35" t="s">
        <v>8</v>
      </c>
      <c r="E643" s="45" t="s">
        <v>1707</v>
      </c>
      <c r="F643" s="46">
        <v>3907</v>
      </c>
      <c r="G643" s="47">
        <f t="shared" si="457"/>
        <v>1302.2030999999999</v>
      </c>
      <c r="H643" s="47">
        <f t="shared" si="458"/>
        <v>1302.2030999999999</v>
      </c>
      <c r="I643" s="47">
        <f t="shared" si="459"/>
        <v>1302.5938000000001</v>
      </c>
      <c r="J643" s="47">
        <v>0</v>
      </c>
      <c r="K643" s="47">
        <v>0</v>
      </c>
      <c r="L643" s="47">
        <v>0</v>
      </c>
      <c r="M643" s="47">
        <f t="shared" ref="M643:M705" si="463">SUM(G643:L643)</f>
        <v>3907</v>
      </c>
      <c r="N643" s="47">
        <v>0</v>
      </c>
      <c r="O643" s="47">
        <v>0</v>
      </c>
      <c r="P643" s="47">
        <v>0</v>
      </c>
      <c r="Q643" s="47">
        <v>0</v>
      </c>
      <c r="R643" s="47">
        <v>0</v>
      </c>
      <c r="S643" s="47">
        <v>0</v>
      </c>
      <c r="T643" s="47">
        <v>0</v>
      </c>
      <c r="U643" s="47">
        <v>0</v>
      </c>
      <c r="V643" s="47">
        <v>0</v>
      </c>
      <c r="W643" s="47">
        <v>0</v>
      </c>
      <c r="X643" s="47">
        <v>0</v>
      </c>
      <c r="Y643" s="47">
        <v>0</v>
      </c>
      <c r="Z643" s="47">
        <f t="shared" si="460"/>
        <v>0</v>
      </c>
      <c r="AA643" s="47">
        <f t="shared" si="461"/>
        <v>3907</v>
      </c>
      <c r="AB643" s="47">
        <f t="shared" si="462"/>
        <v>0</v>
      </c>
      <c r="AC643" s="32" t="s">
        <v>1065</v>
      </c>
      <c r="AD643" s="32" t="s">
        <v>2309</v>
      </c>
    </row>
    <row r="644" spans="2:30" ht="42">
      <c r="B644" s="79">
        <f t="shared" si="447"/>
        <v>638</v>
      </c>
      <c r="C644" s="55" t="s">
        <v>1921</v>
      </c>
      <c r="D644" s="35" t="s">
        <v>8</v>
      </c>
      <c r="E644" s="45" t="s">
        <v>1705</v>
      </c>
      <c r="F644" s="46">
        <v>4274</v>
      </c>
      <c r="G644" s="47">
        <f t="shared" si="457"/>
        <v>1424.5241999999998</v>
      </c>
      <c r="H644" s="47">
        <f t="shared" si="458"/>
        <v>1424.5241999999998</v>
      </c>
      <c r="I644" s="47">
        <f t="shared" si="459"/>
        <v>1424.9516000000001</v>
      </c>
      <c r="J644" s="47">
        <v>0</v>
      </c>
      <c r="K644" s="47">
        <v>0</v>
      </c>
      <c r="L644" s="47">
        <v>0</v>
      </c>
      <c r="M644" s="47">
        <f t="shared" si="463"/>
        <v>4274</v>
      </c>
      <c r="N644" s="47">
        <v>0</v>
      </c>
      <c r="O644" s="47">
        <v>0</v>
      </c>
      <c r="P644" s="47">
        <v>0</v>
      </c>
      <c r="Q644" s="47">
        <v>0</v>
      </c>
      <c r="R644" s="47">
        <v>0</v>
      </c>
      <c r="S644" s="47">
        <v>0</v>
      </c>
      <c r="T644" s="47">
        <v>0</v>
      </c>
      <c r="U644" s="47">
        <v>0</v>
      </c>
      <c r="V644" s="47">
        <v>0</v>
      </c>
      <c r="W644" s="47">
        <v>0</v>
      </c>
      <c r="X644" s="47">
        <v>0</v>
      </c>
      <c r="Y644" s="47">
        <v>0</v>
      </c>
      <c r="Z644" s="47">
        <f t="shared" si="460"/>
        <v>0</v>
      </c>
      <c r="AA644" s="47">
        <f t="shared" si="461"/>
        <v>4274</v>
      </c>
      <c r="AB644" s="47">
        <f t="shared" si="462"/>
        <v>0</v>
      </c>
      <c r="AC644" s="32" t="s">
        <v>1066</v>
      </c>
      <c r="AD644" s="32" t="s">
        <v>2268</v>
      </c>
    </row>
    <row r="645" spans="2:30" ht="42">
      <c r="B645" s="79">
        <f t="shared" si="447"/>
        <v>639</v>
      </c>
      <c r="C645" s="55" t="s">
        <v>2851</v>
      </c>
      <c r="D645" s="35" t="s">
        <v>8</v>
      </c>
      <c r="E645" s="45" t="s">
        <v>1708</v>
      </c>
      <c r="F645" s="46">
        <v>2382</v>
      </c>
      <c r="G645" s="47">
        <f t="shared" si="457"/>
        <v>793.92059999999992</v>
      </c>
      <c r="H645" s="47">
        <f t="shared" si="458"/>
        <v>793.92059999999992</v>
      </c>
      <c r="I645" s="47">
        <f t="shared" si="459"/>
        <v>794.15880000000004</v>
      </c>
      <c r="J645" s="47">
        <v>0</v>
      </c>
      <c r="K645" s="47">
        <v>0</v>
      </c>
      <c r="L645" s="47">
        <v>0</v>
      </c>
      <c r="M645" s="47">
        <f t="shared" si="463"/>
        <v>2382</v>
      </c>
      <c r="N645" s="47">
        <v>0</v>
      </c>
      <c r="O645" s="47">
        <v>0</v>
      </c>
      <c r="P645" s="47">
        <v>0</v>
      </c>
      <c r="Q645" s="47">
        <v>0</v>
      </c>
      <c r="R645" s="47">
        <v>0</v>
      </c>
      <c r="S645" s="47">
        <v>0</v>
      </c>
      <c r="T645" s="47">
        <v>0</v>
      </c>
      <c r="U645" s="47">
        <v>0</v>
      </c>
      <c r="V645" s="47">
        <v>0</v>
      </c>
      <c r="W645" s="47">
        <v>0</v>
      </c>
      <c r="X645" s="47">
        <v>0</v>
      </c>
      <c r="Y645" s="47">
        <v>0</v>
      </c>
      <c r="Z645" s="47">
        <f t="shared" si="460"/>
        <v>0</v>
      </c>
      <c r="AA645" s="47">
        <f t="shared" si="461"/>
        <v>2382</v>
      </c>
      <c r="AB645" s="47">
        <f t="shared" si="462"/>
        <v>0</v>
      </c>
      <c r="AC645" s="32" t="s">
        <v>1067</v>
      </c>
      <c r="AD645" s="32" t="s">
        <v>2269</v>
      </c>
    </row>
    <row r="646" spans="2:30" ht="42">
      <c r="B646" s="79">
        <f t="shared" si="447"/>
        <v>640</v>
      </c>
      <c r="C646" s="55" t="s">
        <v>1922</v>
      </c>
      <c r="D646" s="35" t="s">
        <v>8</v>
      </c>
      <c r="E646" s="45" t="s">
        <v>1705</v>
      </c>
      <c r="F646" s="46">
        <v>2788</v>
      </c>
      <c r="G646" s="47">
        <f t="shared" si="457"/>
        <v>929.24039999999991</v>
      </c>
      <c r="H646" s="47">
        <f t="shared" si="458"/>
        <v>929.24039999999991</v>
      </c>
      <c r="I646" s="47">
        <f t="shared" si="459"/>
        <v>929.51920000000018</v>
      </c>
      <c r="J646" s="47">
        <v>0</v>
      </c>
      <c r="K646" s="47">
        <v>0</v>
      </c>
      <c r="L646" s="47">
        <v>0</v>
      </c>
      <c r="M646" s="47">
        <f t="shared" si="463"/>
        <v>2788</v>
      </c>
      <c r="N646" s="47">
        <v>0</v>
      </c>
      <c r="O646" s="47">
        <v>0</v>
      </c>
      <c r="P646" s="47">
        <v>0</v>
      </c>
      <c r="Q646" s="47">
        <v>0</v>
      </c>
      <c r="R646" s="47">
        <v>0</v>
      </c>
      <c r="S646" s="47">
        <v>0</v>
      </c>
      <c r="T646" s="47">
        <v>0</v>
      </c>
      <c r="U646" s="47">
        <v>0</v>
      </c>
      <c r="V646" s="47">
        <v>0</v>
      </c>
      <c r="W646" s="47">
        <v>0</v>
      </c>
      <c r="X646" s="47">
        <v>0</v>
      </c>
      <c r="Y646" s="47">
        <v>0</v>
      </c>
      <c r="Z646" s="47">
        <f t="shared" si="460"/>
        <v>0</v>
      </c>
      <c r="AA646" s="47">
        <f t="shared" si="461"/>
        <v>2788</v>
      </c>
      <c r="AB646" s="47">
        <f t="shared" si="462"/>
        <v>0</v>
      </c>
      <c r="AC646" s="32" t="s">
        <v>1068</v>
      </c>
      <c r="AD646" s="32" t="s">
        <v>2268</v>
      </c>
    </row>
    <row r="647" spans="2:30" ht="56">
      <c r="B647" s="79">
        <f t="shared" si="447"/>
        <v>641</v>
      </c>
      <c r="C647" s="55" t="s">
        <v>1923</v>
      </c>
      <c r="D647" s="35" t="s">
        <v>8</v>
      </c>
      <c r="E647" s="45" t="s">
        <v>1705</v>
      </c>
      <c r="F647" s="46">
        <v>2398</v>
      </c>
      <c r="G647" s="47">
        <f t="shared" si="457"/>
        <v>799.25339999999994</v>
      </c>
      <c r="H647" s="47">
        <f t="shared" si="458"/>
        <v>799.25339999999994</v>
      </c>
      <c r="I647" s="47">
        <f t="shared" si="459"/>
        <v>799.49320000000012</v>
      </c>
      <c r="J647" s="47">
        <v>0</v>
      </c>
      <c r="K647" s="47">
        <v>0</v>
      </c>
      <c r="L647" s="47">
        <v>0</v>
      </c>
      <c r="M647" s="47">
        <f t="shared" si="463"/>
        <v>2398</v>
      </c>
      <c r="N647" s="47">
        <v>0</v>
      </c>
      <c r="O647" s="47">
        <v>0</v>
      </c>
      <c r="P647" s="47">
        <v>0</v>
      </c>
      <c r="Q647" s="47">
        <v>0</v>
      </c>
      <c r="R647" s="47">
        <v>0</v>
      </c>
      <c r="S647" s="47">
        <v>0</v>
      </c>
      <c r="T647" s="47">
        <v>0</v>
      </c>
      <c r="U647" s="47">
        <v>0</v>
      </c>
      <c r="V647" s="47">
        <v>0</v>
      </c>
      <c r="W647" s="47">
        <v>0</v>
      </c>
      <c r="X647" s="47">
        <v>0</v>
      </c>
      <c r="Y647" s="47">
        <v>0</v>
      </c>
      <c r="Z647" s="47">
        <f t="shared" si="460"/>
        <v>0</v>
      </c>
      <c r="AA647" s="47">
        <f t="shared" si="461"/>
        <v>2398</v>
      </c>
      <c r="AB647" s="47">
        <f t="shared" si="462"/>
        <v>0</v>
      </c>
      <c r="AC647" s="32" t="s">
        <v>1069</v>
      </c>
      <c r="AD647" s="32" t="s">
        <v>2366</v>
      </c>
    </row>
    <row r="648" spans="2:30" ht="56">
      <c r="B648" s="79">
        <f t="shared" si="447"/>
        <v>642</v>
      </c>
      <c r="C648" s="55" t="s">
        <v>333</v>
      </c>
      <c r="D648" s="35" t="s">
        <v>8</v>
      </c>
      <c r="E648" s="45" t="s">
        <v>1707</v>
      </c>
      <c r="F648" s="46">
        <v>2398</v>
      </c>
      <c r="G648" s="47">
        <f t="shared" si="457"/>
        <v>799.25339999999994</v>
      </c>
      <c r="H648" s="47">
        <f t="shared" si="458"/>
        <v>799.25339999999994</v>
      </c>
      <c r="I648" s="47">
        <f t="shared" si="459"/>
        <v>799.49320000000012</v>
      </c>
      <c r="J648" s="47">
        <v>0</v>
      </c>
      <c r="K648" s="47">
        <v>0</v>
      </c>
      <c r="L648" s="47">
        <v>0</v>
      </c>
      <c r="M648" s="47">
        <f t="shared" si="463"/>
        <v>2398</v>
      </c>
      <c r="N648" s="47">
        <v>0</v>
      </c>
      <c r="O648" s="47">
        <v>0</v>
      </c>
      <c r="P648" s="47">
        <v>0</v>
      </c>
      <c r="Q648" s="47">
        <v>0</v>
      </c>
      <c r="R648" s="47">
        <v>0</v>
      </c>
      <c r="S648" s="47">
        <v>0</v>
      </c>
      <c r="T648" s="47">
        <v>0</v>
      </c>
      <c r="U648" s="47">
        <v>0</v>
      </c>
      <c r="V648" s="47">
        <v>0</v>
      </c>
      <c r="W648" s="47">
        <v>0</v>
      </c>
      <c r="X648" s="47">
        <v>0</v>
      </c>
      <c r="Y648" s="47">
        <v>0</v>
      </c>
      <c r="Z648" s="47">
        <f t="shared" si="460"/>
        <v>0</v>
      </c>
      <c r="AA648" s="47">
        <f t="shared" si="461"/>
        <v>2398</v>
      </c>
      <c r="AB648" s="47">
        <f t="shared" si="462"/>
        <v>0</v>
      </c>
      <c r="AC648" s="32" t="s">
        <v>1070</v>
      </c>
      <c r="AD648" s="32" t="s">
        <v>2363</v>
      </c>
    </row>
    <row r="649" spans="2:30" ht="56">
      <c r="B649" s="79">
        <f t="shared" si="447"/>
        <v>643</v>
      </c>
      <c r="C649" s="55" t="s">
        <v>1924</v>
      </c>
      <c r="D649" s="35" t="s">
        <v>8</v>
      </c>
      <c r="E649" s="45" t="s">
        <v>1705</v>
      </c>
      <c r="F649" s="46">
        <v>2398</v>
      </c>
      <c r="G649" s="47">
        <f t="shared" si="457"/>
        <v>799.25339999999994</v>
      </c>
      <c r="H649" s="47">
        <f t="shared" si="458"/>
        <v>799.25339999999994</v>
      </c>
      <c r="I649" s="47">
        <f t="shared" si="459"/>
        <v>799.49320000000012</v>
      </c>
      <c r="J649" s="47">
        <v>0</v>
      </c>
      <c r="K649" s="47">
        <v>0</v>
      </c>
      <c r="L649" s="47">
        <v>0</v>
      </c>
      <c r="M649" s="47">
        <f t="shared" si="463"/>
        <v>2398</v>
      </c>
      <c r="N649" s="47">
        <v>0</v>
      </c>
      <c r="O649" s="47">
        <v>0</v>
      </c>
      <c r="P649" s="47">
        <v>0</v>
      </c>
      <c r="Q649" s="47">
        <v>0</v>
      </c>
      <c r="R649" s="47">
        <v>0</v>
      </c>
      <c r="S649" s="47">
        <v>0</v>
      </c>
      <c r="T649" s="47">
        <v>0</v>
      </c>
      <c r="U649" s="47">
        <v>0</v>
      </c>
      <c r="V649" s="47">
        <v>0</v>
      </c>
      <c r="W649" s="47">
        <v>0</v>
      </c>
      <c r="X649" s="47">
        <v>0</v>
      </c>
      <c r="Y649" s="47">
        <v>0</v>
      </c>
      <c r="Z649" s="47">
        <f t="shared" si="460"/>
        <v>0</v>
      </c>
      <c r="AA649" s="47">
        <f t="shared" si="461"/>
        <v>2398</v>
      </c>
      <c r="AB649" s="47">
        <f t="shared" si="462"/>
        <v>0</v>
      </c>
      <c r="AC649" s="32" t="s">
        <v>1071</v>
      </c>
      <c r="AD649" s="32" t="s">
        <v>2606</v>
      </c>
    </row>
    <row r="650" spans="2:30" ht="42">
      <c r="B650" s="79">
        <f t="shared" si="447"/>
        <v>644</v>
      </c>
      <c r="C650" s="55" t="s">
        <v>1925</v>
      </c>
      <c r="D650" s="35" t="s">
        <v>8</v>
      </c>
      <c r="E650" s="45" t="s">
        <v>1705</v>
      </c>
      <c r="F650" s="46">
        <v>2398</v>
      </c>
      <c r="G650" s="47">
        <f t="shared" si="457"/>
        <v>799.25339999999994</v>
      </c>
      <c r="H650" s="47">
        <f t="shared" si="458"/>
        <v>799.25339999999994</v>
      </c>
      <c r="I650" s="47">
        <f t="shared" si="459"/>
        <v>799.49320000000012</v>
      </c>
      <c r="J650" s="47">
        <v>0</v>
      </c>
      <c r="K650" s="47">
        <v>0</v>
      </c>
      <c r="L650" s="47">
        <v>0</v>
      </c>
      <c r="M650" s="47">
        <f t="shared" si="463"/>
        <v>2398</v>
      </c>
      <c r="N650" s="47">
        <v>0</v>
      </c>
      <c r="O650" s="47">
        <v>0</v>
      </c>
      <c r="P650" s="47">
        <v>0</v>
      </c>
      <c r="Q650" s="47">
        <v>0</v>
      </c>
      <c r="R650" s="47">
        <v>0</v>
      </c>
      <c r="S650" s="47">
        <v>0</v>
      </c>
      <c r="T650" s="47">
        <v>0</v>
      </c>
      <c r="U650" s="47">
        <v>0</v>
      </c>
      <c r="V650" s="47">
        <v>0</v>
      </c>
      <c r="W650" s="47">
        <v>0</v>
      </c>
      <c r="X650" s="47">
        <v>0</v>
      </c>
      <c r="Y650" s="47">
        <v>0</v>
      </c>
      <c r="Z650" s="47">
        <f t="shared" si="460"/>
        <v>0</v>
      </c>
      <c r="AA650" s="47">
        <f t="shared" si="461"/>
        <v>2398</v>
      </c>
      <c r="AB650" s="47">
        <f t="shared" si="462"/>
        <v>0</v>
      </c>
      <c r="AC650" s="32" t="s">
        <v>1072</v>
      </c>
      <c r="AD650" s="32" t="s">
        <v>2354</v>
      </c>
    </row>
    <row r="651" spans="2:30" ht="42">
      <c r="B651" s="79">
        <f t="shared" si="447"/>
        <v>645</v>
      </c>
      <c r="C651" s="55" t="s">
        <v>1926</v>
      </c>
      <c r="D651" s="35" t="s">
        <v>8</v>
      </c>
      <c r="E651" s="45" t="s">
        <v>1705</v>
      </c>
      <c r="F651" s="46">
        <v>2869</v>
      </c>
      <c r="G651" s="47">
        <f t="shared" si="457"/>
        <v>956.2376999999999</v>
      </c>
      <c r="H651" s="47">
        <f t="shared" si="458"/>
        <v>956.2376999999999</v>
      </c>
      <c r="I651" s="47">
        <f t="shared" si="459"/>
        <v>956.52460000000008</v>
      </c>
      <c r="J651" s="47">
        <v>0</v>
      </c>
      <c r="K651" s="47">
        <v>0</v>
      </c>
      <c r="L651" s="47">
        <v>0</v>
      </c>
      <c r="M651" s="47">
        <f t="shared" si="463"/>
        <v>2869</v>
      </c>
      <c r="N651" s="47">
        <v>0</v>
      </c>
      <c r="O651" s="47">
        <v>0</v>
      </c>
      <c r="P651" s="47">
        <v>0</v>
      </c>
      <c r="Q651" s="47">
        <v>0</v>
      </c>
      <c r="R651" s="47">
        <v>0</v>
      </c>
      <c r="S651" s="47">
        <v>0</v>
      </c>
      <c r="T651" s="47">
        <v>0</v>
      </c>
      <c r="U651" s="47">
        <v>0</v>
      </c>
      <c r="V651" s="47">
        <v>0</v>
      </c>
      <c r="W651" s="47">
        <v>0</v>
      </c>
      <c r="X651" s="47">
        <v>0</v>
      </c>
      <c r="Y651" s="47">
        <v>0</v>
      </c>
      <c r="Z651" s="47">
        <f t="shared" si="460"/>
        <v>0</v>
      </c>
      <c r="AA651" s="47">
        <f t="shared" si="461"/>
        <v>2869</v>
      </c>
      <c r="AB651" s="47">
        <f t="shared" si="462"/>
        <v>0</v>
      </c>
      <c r="AC651" s="32" t="s">
        <v>1073</v>
      </c>
      <c r="AD651" s="32" t="s">
        <v>2313</v>
      </c>
    </row>
    <row r="652" spans="2:30" ht="42">
      <c r="B652" s="79">
        <f t="shared" si="447"/>
        <v>646</v>
      </c>
      <c r="C652" s="55" t="s">
        <v>332</v>
      </c>
      <c r="D652" s="35" t="s">
        <v>8</v>
      </c>
      <c r="E652" s="45" t="s">
        <v>1707</v>
      </c>
      <c r="F652" s="46">
        <v>2869</v>
      </c>
      <c r="G652" s="47">
        <f t="shared" si="457"/>
        <v>956.2376999999999</v>
      </c>
      <c r="H652" s="47">
        <f t="shared" si="458"/>
        <v>956.2376999999999</v>
      </c>
      <c r="I652" s="47">
        <f t="shared" si="459"/>
        <v>956.52460000000008</v>
      </c>
      <c r="J652" s="47">
        <v>0</v>
      </c>
      <c r="K652" s="47">
        <v>0</v>
      </c>
      <c r="L652" s="47">
        <v>0</v>
      </c>
      <c r="M652" s="47">
        <f t="shared" si="463"/>
        <v>2869</v>
      </c>
      <c r="N652" s="47">
        <v>0</v>
      </c>
      <c r="O652" s="47">
        <v>0</v>
      </c>
      <c r="P652" s="47">
        <v>0</v>
      </c>
      <c r="Q652" s="47">
        <v>0</v>
      </c>
      <c r="R652" s="47">
        <v>0</v>
      </c>
      <c r="S652" s="47">
        <v>0</v>
      </c>
      <c r="T652" s="47">
        <v>0</v>
      </c>
      <c r="U652" s="47">
        <v>0</v>
      </c>
      <c r="V652" s="47">
        <v>0</v>
      </c>
      <c r="W652" s="47">
        <v>0</v>
      </c>
      <c r="X652" s="47">
        <v>0</v>
      </c>
      <c r="Y652" s="47">
        <v>0</v>
      </c>
      <c r="Z652" s="47">
        <f t="shared" si="460"/>
        <v>0</v>
      </c>
      <c r="AA652" s="47">
        <f t="shared" si="461"/>
        <v>2869</v>
      </c>
      <c r="AB652" s="47">
        <f t="shared" si="462"/>
        <v>0</v>
      </c>
      <c r="AC652" s="32" t="s">
        <v>1074</v>
      </c>
      <c r="AD652" s="32" t="s">
        <v>2558</v>
      </c>
    </row>
    <row r="653" spans="2:30" ht="42">
      <c r="B653" s="79">
        <f t="shared" si="447"/>
        <v>647</v>
      </c>
      <c r="C653" s="55" t="s">
        <v>1927</v>
      </c>
      <c r="D653" s="35" t="s">
        <v>8</v>
      </c>
      <c r="E653" s="45" t="s">
        <v>1705</v>
      </c>
      <c r="F653" s="46">
        <v>2420</v>
      </c>
      <c r="G653" s="47">
        <f t="shared" si="457"/>
        <v>806.5859999999999</v>
      </c>
      <c r="H653" s="47">
        <f t="shared" si="458"/>
        <v>806.5859999999999</v>
      </c>
      <c r="I653" s="47">
        <f t="shared" si="459"/>
        <v>806.82799999999997</v>
      </c>
      <c r="J653" s="47">
        <v>0</v>
      </c>
      <c r="K653" s="47">
        <v>0</v>
      </c>
      <c r="L653" s="47">
        <v>0</v>
      </c>
      <c r="M653" s="47">
        <f t="shared" si="463"/>
        <v>2420</v>
      </c>
      <c r="N653" s="47">
        <v>0</v>
      </c>
      <c r="O653" s="47">
        <v>0</v>
      </c>
      <c r="P653" s="47">
        <v>0</v>
      </c>
      <c r="Q653" s="47">
        <v>0</v>
      </c>
      <c r="R653" s="47">
        <v>0</v>
      </c>
      <c r="S653" s="47">
        <v>0</v>
      </c>
      <c r="T653" s="47">
        <v>0</v>
      </c>
      <c r="U653" s="47">
        <v>0</v>
      </c>
      <c r="V653" s="47">
        <v>0</v>
      </c>
      <c r="W653" s="47">
        <v>0</v>
      </c>
      <c r="X653" s="47">
        <v>0</v>
      </c>
      <c r="Y653" s="47">
        <v>0</v>
      </c>
      <c r="Z653" s="47">
        <f t="shared" si="460"/>
        <v>0</v>
      </c>
      <c r="AA653" s="47">
        <f t="shared" si="461"/>
        <v>2420</v>
      </c>
      <c r="AB653" s="47">
        <f t="shared" si="462"/>
        <v>0</v>
      </c>
      <c r="AC653" s="32" t="s">
        <v>1075</v>
      </c>
      <c r="AD653" s="32" t="s">
        <v>2268</v>
      </c>
    </row>
    <row r="654" spans="2:30" ht="42">
      <c r="B654" s="79">
        <f t="shared" si="447"/>
        <v>648</v>
      </c>
      <c r="C654" s="55" t="s">
        <v>2852</v>
      </c>
      <c r="D654" s="35" t="s">
        <v>8</v>
      </c>
      <c r="E654" s="45" t="s">
        <v>1708</v>
      </c>
      <c r="F654" s="46">
        <v>3500</v>
      </c>
      <c r="G654" s="47">
        <f t="shared" si="457"/>
        <v>1166.55</v>
      </c>
      <c r="H654" s="47">
        <f t="shared" si="458"/>
        <v>1166.55</v>
      </c>
      <c r="I654" s="47">
        <f t="shared" si="459"/>
        <v>1166.9000000000001</v>
      </c>
      <c r="J654" s="47">
        <v>0</v>
      </c>
      <c r="K654" s="47">
        <v>0</v>
      </c>
      <c r="L654" s="47">
        <v>0</v>
      </c>
      <c r="M654" s="47">
        <f t="shared" si="463"/>
        <v>3500</v>
      </c>
      <c r="N654" s="47">
        <v>0</v>
      </c>
      <c r="O654" s="47">
        <v>0</v>
      </c>
      <c r="P654" s="47">
        <v>0</v>
      </c>
      <c r="Q654" s="47">
        <v>0</v>
      </c>
      <c r="R654" s="47">
        <v>0</v>
      </c>
      <c r="S654" s="47">
        <v>0</v>
      </c>
      <c r="T654" s="47">
        <v>0</v>
      </c>
      <c r="U654" s="47">
        <v>0</v>
      </c>
      <c r="V654" s="47">
        <v>0</v>
      </c>
      <c r="W654" s="47">
        <v>0</v>
      </c>
      <c r="X654" s="47">
        <v>0</v>
      </c>
      <c r="Y654" s="47">
        <v>0</v>
      </c>
      <c r="Z654" s="47">
        <f t="shared" si="460"/>
        <v>0</v>
      </c>
      <c r="AA654" s="47">
        <f t="shared" si="461"/>
        <v>3500</v>
      </c>
      <c r="AB654" s="47">
        <f t="shared" si="462"/>
        <v>0</v>
      </c>
      <c r="AC654" s="32" t="s">
        <v>1076</v>
      </c>
      <c r="AD654" s="32" t="s">
        <v>2269</v>
      </c>
    </row>
    <row r="655" spans="2:30" ht="42">
      <c r="B655" s="79">
        <f t="shared" si="447"/>
        <v>649</v>
      </c>
      <c r="C655" s="55" t="s">
        <v>1928</v>
      </c>
      <c r="D655" s="35" t="s">
        <v>8</v>
      </c>
      <c r="E655" s="45" t="s">
        <v>1705</v>
      </c>
      <c r="F655" s="46">
        <v>2000</v>
      </c>
      <c r="G655" s="47">
        <f t="shared" si="457"/>
        <v>666.6</v>
      </c>
      <c r="H655" s="47">
        <f t="shared" si="458"/>
        <v>666.6</v>
      </c>
      <c r="I655" s="47">
        <f t="shared" si="459"/>
        <v>666.8</v>
      </c>
      <c r="J655" s="47">
        <v>0</v>
      </c>
      <c r="K655" s="47">
        <v>0</v>
      </c>
      <c r="L655" s="47">
        <v>0</v>
      </c>
      <c r="M655" s="47">
        <f t="shared" si="463"/>
        <v>2000</v>
      </c>
      <c r="N655" s="47">
        <v>0</v>
      </c>
      <c r="O655" s="47">
        <v>0</v>
      </c>
      <c r="P655" s="47">
        <v>0</v>
      </c>
      <c r="Q655" s="47">
        <v>0</v>
      </c>
      <c r="R655" s="47">
        <v>0</v>
      </c>
      <c r="S655" s="47">
        <v>0</v>
      </c>
      <c r="T655" s="47">
        <v>0</v>
      </c>
      <c r="U655" s="47">
        <v>0</v>
      </c>
      <c r="V655" s="47">
        <v>0</v>
      </c>
      <c r="W655" s="47">
        <v>0</v>
      </c>
      <c r="X655" s="47">
        <v>0</v>
      </c>
      <c r="Y655" s="47">
        <v>0</v>
      </c>
      <c r="Z655" s="47">
        <f t="shared" si="460"/>
        <v>0</v>
      </c>
      <c r="AA655" s="47">
        <f t="shared" si="461"/>
        <v>2000</v>
      </c>
      <c r="AB655" s="47">
        <f t="shared" si="462"/>
        <v>0</v>
      </c>
      <c r="AC655" s="32" t="s">
        <v>1077</v>
      </c>
      <c r="AD655" s="32" t="s">
        <v>2275</v>
      </c>
    </row>
    <row r="656" spans="2:30" ht="42">
      <c r="B656" s="79">
        <f t="shared" si="447"/>
        <v>650</v>
      </c>
      <c r="C656" s="55" t="s">
        <v>331</v>
      </c>
      <c r="D656" s="35" t="s">
        <v>8</v>
      </c>
      <c r="E656" s="45" t="s">
        <v>1707</v>
      </c>
      <c r="F656" s="46">
        <v>1887.78</v>
      </c>
      <c r="G656" s="47">
        <f t="shared" si="457"/>
        <v>629.19707400000004</v>
      </c>
      <c r="H656" s="47">
        <f t="shared" si="458"/>
        <v>629.19707400000004</v>
      </c>
      <c r="I656" s="47">
        <f t="shared" si="459"/>
        <v>629.38585200000011</v>
      </c>
      <c r="J656" s="47">
        <v>0</v>
      </c>
      <c r="K656" s="47">
        <v>0</v>
      </c>
      <c r="L656" s="47">
        <v>0</v>
      </c>
      <c r="M656" s="47">
        <f t="shared" si="463"/>
        <v>1887.7800000000002</v>
      </c>
      <c r="N656" s="47">
        <v>0</v>
      </c>
      <c r="O656" s="47">
        <v>0</v>
      </c>
      <c r="P656" s="47">
        <v>0</v>
      </c>
      <c r="Q656" s="47">
        <v>0</v>
      </c>
      <c r="R656" s="47">
        <v>0</v>
      </c>
      <c r="S656" s="47">
        <v>0</v>
      </c>
      <c r="T656" s="47">
        <v>0</v>
      </c>
      <c r="U656" s="47">
        <v>0</v>
      </c>
      <c r="V656" s="47">
        <v>0</v>
      </c>
      <c r="W656" s="47">
        <v>0</v>
      </c>
      <c r="X656" s="47">
        <v>0</v>
      </c>
      <c r="Y656" s="47">
        <v>0</v>
      </c>
      <c r="Z656" s="47">
        <f t="shared" si="460"/>
        <v>0</v>
      </c>
      <c r="AA656" s="47">
        <f t="shared" si="461"/>
        <v>1887.7800000000002</v>
      </c>
      <c r="AB656" s="47">
        <f t="shared" si="462"/>
        <v>-2.2737367544323206E-13</v>
      </c>
      <c r="AC656" s="32" t="s">
        <v>1078</v>
      </c>
      <c r="AD656" s="32" t="s">
        <v>2316</v>
      </c>
    </row>
    <row r="657" spans="2:30" ht="42">
      <c r="B657" s="79">
        <f t="shared" si="447"/>
        <v>651</v>
      </c>
      <c r="C657" s="55" t="s">
        <v>1929</v>
      </c>
      <c r="D657" s="35" t="s">
        <v>8</v>
      </c>
      <c r="E657" s="45" t="s">
        <v>1705</v>
      </c>
      <c r="F657" s="46">
        <v>3804</v>
      </c>
      <c r="G657" s="47">
        <f t="shared" si="457"/>
        <v>1267.8732</v>
      </c>
      <c r="H657" s="47">
        <f t="shared" si="458"/>
        <v>1267.8732</v>
      </c>
      <c r="I657" s="47">
        <f t="shared" si="459"/>
        <v>1268.2536000000002</v>
      </c>
      <c r="J657" s="47">
        <v>0</v>
      </c>
      <c r="K657" s="47">
        <v>0</v>
      </c>
      <c r="L657" s="47">
        <v>0</v>
      </c>
      <c r="M657" s="47">
        <f t="shared" si="463"/>
        <v>3804</v>
      </c>
      <c r="N657" s="47">
        <v>0</v>
      </c>
      <c r="O657" s="47">
        <v>0</v>
      </c>
      <c r="P657" s="47">
        <v>0</v>
      </c>
      <c r="Q657" s="47">
        <v>0</v>
      </c>
      <c r="R657" s="47">
        <v>0</v>
      </c>
      <c r="S657" s="47">
        <v>0</v>
      </c>
      <c r="T657" s="47">
        <v>0</v>
      </c>
      <c r="U657" s="47">
        <v>0</v>
      </c>
      <c r="V657" s="47">
        <v>0</v>
      </c>
      <c r="W657" s="47">
        <v>0</v>
      </c>
      <c r="X657" s="47">
        <v>0</v>
      </c>
      <c r="Y657" s="47">
        <v>0</v>
      </c>
      <c r="Z657" s="47">
        <f t="shared" si="460"/>
        <v>0</v>
      </c>
      <c r="AA657" s="47">
        <f t="shared" si="461"/>
        <v>3804</v>
      </c>
      <c r="AB657" s="47">
        <f t="shared" si="462"/>
        <v>0</v>
      </c>
      <c r="AC657" s="32" t="s">
        <v>1079</v>
      </c>
      <c r="AD657" s="32" t="s">
        <v>2303</v>
      </c>
    </row>
    <row r="658" spans="2:30" ht="42">
      <c r="B658" s="79">
        <f t="shared" si="447"/>
        <v>652</v>
      </c>
      <c r="C658" s="55" t="s">
        <v>1930</v>
      </c>
      <c r="D658" s="63" t="s">
        <v>8</v>
      </c>
      <c r="E658" s="45" t="s">
        <v>1706</v>
      </c>
      <c r="F658" s="46">
        <v>1850.2</v>
      </c>
      <c r="G658" s="47">
        <v>0</v>
      </c>
      <c r="H658" s="47">
        <v>0</v>
      </c>
      <c r="I658" s="47">
        <f>SUM(F658*33.33/100)</f>
        <v>616.67165999999997</v>
      </c>
      <c r="J658" s="47">
        <f>SUM(F658*33.33/100)</f>
        <v>616.67165999999997</v>
      </c>
      <c r="K658" s="47">
        <f>SUM(F658*33.34/100)</f>
        <v>616.8566800000001</v>
      </c>
      <c r="L658" s="47">
        <v>0</v>
      </c>
      <c r="M658" s="47">
        <f t="shared" si="463"/>
        <v>1850.2</v>
      </c>
      <c r="N658" s="47">
        <v>0</v>
      </c>
      <c r="O658" s="47">
        <v>0</v>
      </c>
      <c r="P658" s="47">
        <v>0</v>
      </c>
      <c r="Q658" s="47">
        <v>0</v>
      </c>
      <c r="R658" s="47">
        <v>0</v>
      </c>
      <c r="S658" s="47">
        <v>0</v>
      </c>
      <c r="T658" s="47">
        <v>0</v>
      </c>
      <c r="U658" s="47">
        <v>0</v>
      </c>
      <c r="V658" s="47">
        <v>0</v>
      </c>
      <c r="W658" s="47">
        <v>0</v>
      </c>
      <c r="X658" s="47">
        <v>0</v>
      </c>
      <c r="Y658" s="47">
        <v>0</v>
      </c>
      <c r="Z658" s="47">
        <f t="shared" si="460"/>
        <v>0</v>
      </c>
      <c r="AA658" s="47">
        <f t="shared" si="461"/>
        <v>1850.2</v>
      </c>
      <c r="AB658" s="47">
        <f t="shared" si="462"/>
        <v>0</v>
      </c>
      <c r="AC658" s="32" t="s">
        <v>1080</v>
      </c>
      <c r="AD658" s="32" t="s">
        <v>2315</v>
      </c>
    </row>
    <row r="659" spans="2:30" ht="56">
      <c r="B659" s="79">
        <f t="shared" si="447"/>
        <v>653</v>
      </c>
      <c r="C659" s="55" t="s">
        <v>1931</v>
      </c>
      <c r="D659" s="63" t="s">
        <v>8</v>
      </c>
      <c r="E659" s="45" t="s">
        <v>1705</v>
      </c>
      <c r="F659" s="46">
        <v>1681</v>
      </c>
      <c r="G659" s="47">
        <v>0</v>
      </c>
      <c r="H659" s="47">
        <v>0</v>
      </c>
      <c r="I659" s="47">
        <f>SUM(F659*33.33/100)</f>
        <v>560.27729999999997</v>
      </c>
      <c r="J659" s="47">
        <f>SUM(F659*33.33/100)</f>
        <v>560.27729999999997</v>
      </c>
      <c r="K659" s="47">
        <f>SUM(F659*33.34/100)</f>
        <v>560.44540000000006</v>
      </c>
      <c r="L659" s="47">
        <v>0</v>
      </c>
      <c r="M659" s="47">
        <f t="shared" si="463"/>
        <v>1681</v>
      </c>
      <c r="N659" s="47">
        <v>0</v>
      </c>
      <c r="O659" s="47">
        <v>0</v>
      </c>
      <c r="P659" s="47">
        <v>0</v>
      </c>
      <c r="Q659" s="47">
        <v>0</v>
      </c>
      <c r="R659" s="47">
        <v>0</v>
      </c>
      <c r="S659" s="47">
        <v>0</v>
      </c>
      <c r="T659" s="47">
        <v>0</v>
      </c>
      <c r="U659" s="47">
        <v>0</v>
      </c>
      <c r="V659" s="47">
        <v>0</v>
      </c>
      <c r="W659" s="47">
        <v>0</v>
      </c>
      <c r="X659" s="47">
        <v>0</v>
      </c>
      <c r="Y659" s="47">
        <v>0</v>
      </c>
      <c r="Z659" s="47">
        <f t="shared" si="460"/>
        <v>0</v>
      </c>
      <c r="AA659" s="47">
        <f t="shared" si="461"/>
        <v>1681</v>
      </c>
      <c r="AB659" s="47">
        <f t="shared" si="462"/>
        <v>0</v>
      </c>
      <c r="AC659" s="32" t="s">
        <v>1081</v>
      </c>
      <c r="AD659" s="32" t="s">
        <v>2312</v>
      </c>
    </row>
    <row r="660" spans="2:30" ht="56">
      <c r="B660" s="79">
        <f t="shared" si="447"/>
        <v>654</v>
      </c>
      <c r="C660" s="55" t="s">
        <v>1932</v>
      </c>
      <c r="D660" s="63" t="s">
        <v>8</v>
      </c>
      <c r="E660" s="45" t="s">
        <v>1706</v>
      </c>
      <c r="F660" s="46">
        <v>1681</v>
      </c>
      <c r="G660" s="47">
        <v>0</v>
      </c>
      <c r="H660" s="47">
        <v>0</v>
      </c>
      <c r="I660" s="47">
        <f>SUM(F660*33.33/100)</f>
        <v>560.27729999999997</v>
      </c>
      <c r="J660" s="47">
        <f>SUM(F660*33.33/100)</f>
        <v>560.27729999999997</v>
      </c>
      <c r="K660" s="47">
        <f>SUM(F660*33.34/100)</f>
        <v>560.44540000000006</v>
      </c>
      <c r="L660" s="47">
        <v>0</v>
      </c>
      <c r="M660" s="47">
        <f t="shared" si="463"/>
        <v>1681</v>
      </c>
      <c r="N660" s="47">
        <v>0</v>
      </c>
      <c r="O660" s="47">
        <v>0</v>
      </c>
      <c r="P660" s="47">
        <v>0</v>
      </c>
      <c r="Q660" s="47">
        <v>0</v>
      </c>
      <c r="R660" s="47">
        <v>0</v>
      </c>
      <c r="S660" s="47">
        <v>0</v>
      </c>
      <c r="T660" s="47">
        <v>0</v>
      </c>
      <c r="U660" s="47">
        <v>0</v>
      </c>
      <c r="V660" s="47">
        <v>0</v>
      </c>
      <c r="W660" s="47">
        <v>0</v>
      </c>
      <c r="X660" s="47">
        <v>0</v>
      </c>
      <c r="Y660" s="47">
        <v>0</v>
      </c>
      <c r="Z660" s="47">
        <f t="shared" si="460"/>
        <v>0</v>
      </c>
      <c r="AA660" s="47">
        <f t="shared" si="461"/>
        <v>1681</v>
      </c>
      <c r="AB660" s="47">
        <f t="shared" si="462"/>
        <v>0</v>
      </c>
      <c r="AC660" s="32" t="s">
        <v>1082</v>
      </c>
      <c r="AD660" s="32" t="s">
        <v>2614</v>
      </c>
    </row>
    <row r="661" spans="2:30" ht="56">
      <c r="B661" s="79">
        <f t="shared" ref="B661:B724" si="464">B660+1</f>
        <v>655</v>
      </c>
      <c r="C661" s="55" t="s">
        <v>2853</v>
      </c>
      <c r="D661" s="63" t="s">
        <v>8</v>
      </c>
      <c r="E661" s="45" t="s">
        <v>1708</v>
      </c>
      <c r="F661" s="46">
        <v>1681</v>
      </c>
      <c r="G661" s="47">
        <v>0</v>
      </c>
      <c r="H661" s="47">
        <v>0</v>
      </c>
      <c r="I661" s="47">
        <f>SUM(F661*33.33/100)</f>
        <v>560.27729999999997</v>
      </c>
      <c r="J661" s="47">
        <f>SUM(F661*33.33/100)</f>
        <v>560.27729999999997</v>
      </c>
      <c r="K661" s="47">
        <f>SUM(F661*33.34/100)</f>
        <v>560.44540000000006</v>
      </c>
      <c r="L661" s="47">
        <v>0</v>
      </c>
      <c r="M661" s="47">
        <f t="shared" si="463"/>
        <v>1681</v>
      </c>
      <c r="N661" s="47">
        <v>0</v>
      </c>
      <c r="O661" s="47">
        <v>0</v>
      </c>
      <c r="P661" s="47">
        <v>0</v>
      </c>
      <c r="Q661" s="47">
        <v>0</v>
      </c>
      <c r="R661" s="47">
        <v>0</v>
      </c>
      <c r="S661" s="47">
        <v>0</v>
      </c>
      <c r="T661" s="47">
        <v>0</v>
      </c>
      <c r="U661" s="47">
        <v>0</v>
      </c>
      <c r="V661" s="47">
        <v>0</v>
      </c>
      <c r="W661" s="47">
        <v>0</v>
      </c>
      <c r="X661" s="47">
        <v>0</v>
      </c>
      <c r="Y661" s="47">
        <v>0</v>
      </c>
      <c r="Z661" s="47">
        <f t="shared" si="460"/>
        <v>0</v>
      </c>
      <c r="AA661" s="47">
        <f t="shared" si="461"/>
        <v>1681</v>
      </c>
      <c r="AB661" s="47">
        <f t="shared" si="462"/>
        <v>0</v>
      </c>
      <c r="AC661" s="32" t="s">
        <v>1083</v>
      </c>
      <c r="AD661" s="32" t="s">
        <v>2269</v>
      </c>
    </row>
    <row r="662" spans="2:30" ht="56">
      <c r="B662" s="79">
        <f t="shared" si="464"/>
        <v>656</v>
      </c>
      <c r="C662" s="55" t="s">
        <v>1933</v>
      </c>
      <c r="D662" s="63" t="s">
        <v>8</v>
      </c>
      <c r="E662" s="45" t="s">
        <v>1705</v>
      </c>
      <c r="F662" s="46">
        <v>1681</v>
      </c>
      <c r="G662" s="47">
        <v>0</v>
      </c>
      <c r="H662" s="47">
        <v>0</v>
      </c>
      <c r="I662" s="47">
        <f>SUM(F662*33.33/100)</f>
        <v>560.27729999999997</v>
      </c>
      <c r="J662" s="47">
        <f>SUM(F662*33.33/100)</f>
        <v>560.27729999999997</v>
      </c>
      <c r="K662" s="47">
        <f>SUM(F662*33.34/100)</f>
        <v>560.44540000000006</v>
      </c>
      <c r="L662" s="47">
        <v>0</v>
      </c>
      <c r="M662" s="47">
        <f t="shared" si="463"/>
        <v>1681</v>
      </c>
      <c r="N662" s="47">
        <v>0</v>
      </c>
      <c r="O662" s="47">
        <v>0</v>
      </c>
      <c r="P662" s="47">
        <v>0</v>
      </c>
      <c r="Q662" s="47">
        <v>0</v>
      </c>
      <c r="R662" s="47">
        <v>0</v>
      </c>
      <c r="S662" s="47">
        <v>0</v>
      </c>
      <c r="T662" s="47">
        <v>0</v>
      </c>
      <c r="U662" s="47">
        <v>0</v>
      </c>
      <c r="V662" s="47">
        <v>0</v>
      </c>
      <c r="W662" s="47">
        <v>0</v>
      </c>
      <c r="X662" s="47">
        <v>0</v>
      </c>
      <c r="Y662" s="47">
        <v>0</v>
      </c>
      <c r="Z662" s="47">
        <f t="shared" si="460"/>
        <v>0</v>
      </c>
      <c r="AA662" s="47">
        <f t="shared" si="461"/>
        <v>1681</v>
      </c>
      <c r="AB662" s="47">
        <f t="shared" si="462"/>
        <v>0</v>
      </c>
      <c r="AC662" s="32" t="s">
        <v>1084</v>
      </c>
      <c r="AD662" s="32" t="s">
        <v>2304</v>
      </c>
    </row>
    <row r="663" spans="2:30" ht="42">
      <c r="B663" s="79">
        <f t="shared" si="464"/>
        <v>657</v>
      </c>
      <c r="C663" s="55" t="s">
        <v>141</v>
      </c>
      <c r="D663" s="35" t="s">
        <v>8</v>
      </c>
      <c r="E663" s="45" t="s">
        <v>1708</v>
      </c>
      <c r="F663" s="46">
        <v>2000</v>
      </c>
      <c r="G663" s="47">
        <f t="shared" ref="G663:G699" si="465">SUM(F663)*33.33/100</f>
        <v>666.6</v>
      </c>
      <c r="H663" s="47">
        <f t="shared" ref="H663:H699" si="466">SUM(F663)*33.33/100</f>
        <v>666.6</v>
      </c>
      <c r="I663" s="47">
        <f t="shared" ref="I663:I699" si="467">SUM(F663)*33.34/100</f>
        <v>666.8</v>
      </c>
      <c r="J663" s="47">
        <v>0</v>
      </c>
      <c r="K663" s="47">
        <v>0</v>
      </c>
      <c r="L663" s="47">
        <v>0</v>
      </c>
      <c r="M663" s="47">
        <f t="shared" si="463"/>
        <v>2000</v>
      </c>
      <c r="N663" s="47">
        <v>0</v>
      </c>
      <c r="O663" s="47">
        <v>0</v>
      </c>
      <c r="P663" s="47">
        <v>0</v>
      </c>
      <c r="Q663" s="47">
        <v>0</v>
      </c>
      <c r="R663" s="47">
        <v>0</v>
      </c>
      <c r="S663" s="47">
        <v>0</v>
      </c>
      <c r="T663" s="47">
        <v>0</v>
      </c>
      <c r="U663" s="47">
        <v>0</v>
      </c>
      <c r="V663" s="47">
        <v>0</v>
      </c>
      <c r="W663" s="47">
        <v>0</v>
      </c>
      <c r="X663" s="47">
        <v>0</v>
      </c>
      <c r="Y663" s="47">
        <v>0</v>
      </c>
      <c r="Z663" s="47">
        <f t="shared" si="460"/>
        <v>0</v>
      </c>
      <c r="AA663" s="47">
        <f t="shared" si="461"/>
        <v>2000</v>
      </c>
      <c r="AB663" s="47">
        <f t="shared" si="462"/>
        <v>0</v>
      </c>
      <c r="AC663" s="32" t="s">
        <v>1085</v>
      </c>
      <c r="AD663" s="32" t="s">
        <v>2269</v>
      </c>
    </row>
    <row r="664" spans="2:30" ht="42">
      <c r="B664" s="79">
        <f t="shared" si="464"/>
        <v>658</v>
      </c>
      <c r="C664" s="55" t="s">
        <v>140</v>
      </c>
      <c r="D664" s="35" t="s">
        <v>8</v>
      </c>
      <c r="E664" s="45" t="s">
        <v>1708</v>
      </c>
      <c r="F664" s="46">
        <v>2000</v>
      </c>
      <c r="G664" s="47">
        <f t="shared" si="465"/>
        <v>666.6</v>
      </c>
      <c r="H664" s="47">
        <f t="shared" si="466"/>
        <v>666.6</v>
      </c>
      <c r="I664" s="47">
        <f t="shared" si="467"/>
        <v>666.8</v>
      </c>
      <c r="J664" s="47">
        <v>0</v>
      </c>
      <c r="K664" s="47">
        <v>0</v>
      </c>
      <c r="L664" s="47">
        <v>0</v>
      </c>
      <c r="M664" s="47">
        <f t="shared" si="463"/>
        <v>2000</v>
      </c>
      <c r="N664" s="47">
        <v>0</v>
      </c>
      <c r="O664" s="47">
        <v>0</v>
      </c>
      <c r="P664" s="47">
        <v>0</v>
      </c>
      <c r="Q664" s="47">
        <v>0</v>
      </c>
      <c r="R664" s="47">
        <v>0</v>
      </c>
      <c r="S664" s="47">
        <v>0</v>
      </c>
      <c r="T664" s="47">
        <v>0</v>
      </c>
      <c r="U664" s="47">
        <v>0</v>
      </c>
      <c r="V664" s="47">
        <v>0</v>
      </c>
      <c r="W664" s="47">
        <v>0</v>
      </c>
      <c r="X664" s="47">
        <v>0</v>
      </c>
      <c r="Y664" s="47">
        <v>0</v>
      </c>
      <c r="Z664" s="47">
        <f t="shared" si="460"/>
        <v>0</v>
      </c>
      <c r="AA664" s="47">
        <f t="shared" si="461"/>
        <v>2000</v>
      </c>
      <c r="AB664" s="47">
        <f t="shared" si="462"/>
        <v>0</v>
      </c>
      <c r="AC664" s="32" t="s">
        <v>1086</v>
      </c>
      <c r="AD664" s="32" t="s">
        <v>2269</v>
      </c>
    </row>
    <row r="665" spans="2:30" ht="42">
      <c r="B665" s="79">
        <f t="shared" si="464"/>
        <v>659</v>
      </c>
      <c r="C665" s="55" t="s">
        <v>502</v>
      </c>
      <c r="D665" s="35" t="s">
        <v>8</v>
      </c>
      <c r="E665" s="45" t="s">
        <v>1708</v>
      </c>
      <c r="F665" s="46">
        <v>2000</v>
      </c>
      <c r="G665" s="47">
        <f t="shared" si="465"/>
        <v>666.6</v>
      </c>
      <c r="H665" s="47">
        <f t="shared" si="466"/>
        <v>666.6</v>
      </c>
      <c r="I665" s="47">
        <f t="shared" si="467"/>
        <v>666.8</v>
      </c>
      <c r="J665" s="47">
        <v>0</v>
      </c>
      <c r="K665" s="47">
        <v>0</v>
      </c>
      <c r="L665" s="47">
        <v>0</v>
      </c>
      <c r="M665" s="47">
        <f t="shared" si="463"/>
        <v>2000</v>
      </c>
      <c r="N665" s="47">
        <v>0</v>
      </c>
      <c r="O665" s="47">
        <v>0</v>
      </c>
      <c r="P665" s="47">
        <v>0</v>
      </c>
      <c r="Q665" s="47">
        <v>0</v>
      </c>
      <c r="R665" s="47">
        <v>0</v>
      </c>
      <c r="S665" s="47">
        <v>0</v>
      </c>
      <c r="T665" s="47">
        <v>0</v>
      </c>
      <c r="U665" s="47">
        <v>0</v>
      </c>
      <c r="V665" s="47">
        <v>0</v>
      </c>
      <c r="W665" s="47">
        <v>0</v>
      </c>
      <c r="X665" s="47">
        <v>0</v>
      </c>
      <c r="Y665" s="47">
        <v>0</v>
      </c>
      <c r="Z665" s="47">
        <f t="shared" si="460"/>
        <v>0</v>
      </c>
      <c r="AA665" s="47">
        <f t="shared" si="461"/>
        <v>2000</v>
      </c>
      <c r="AB665" s="47">
        <f t="shared" si="462"/>
        <v>0</v>
      </c>
      <c r="AC665" s="32" t="s">
        <v>1087</v>
      </c>
      <c r="AD665" s="32" t="s">
        <v>2289</v>
      </c>
    </row>
    <row r="666" spans="2:30" ht="42">
      <c r="B666" s="79">
        <f t="shared" si="464"/>
        <v>660</v>
      </c>
      <c r="C666" s="55" t="s">
        <v>1929</v>
      </c>
      <c r="D666" s="35" t="s">
        <v>8</v>
      </c>
      <c r="E666" s="45" t="s">
        <v>1705</v>
      </c>
      <c r="F666" s="46">
        <v>1930.85</v>
      </c>
      <c r="G666" s="47">
        <f t="shared" si="465"/>
        <v>643.55230499999993</v>
      </c>
      <c r="H666" s="47">
        <f t="shared" si="466"/>
        <v>643.55230499999993</v>
      </c>
      <c r="I666" s="47">
        <f t="shared" si="467"/>
        <v>643.74539000000004</v>
      </c>
      <c r="J666" s="47">
        <v>0</v>
      </c>
      <c r="K666" s="47">
        <v>0</v>
      </c>
      <c r="L666" s="47">
        <v>0</v>
      </c>
      <c r="M666" s="47">
        <f t="shared" si="463"/>
        <v>1930.85</v>
      </c>
      <c r="N666" s="47">
        <v>0</v>
      </c>
      <c r="O666" s="47">
        <v>0</v>
      </c>
      <c r="P666" s="47">
        <v>0</v>
      </c>
      <c r="Q666" s="47">
        <v>0</v>
      </c>
      <c r="R666" s="47">
        <v>0</v>
      </c>
      <c r="S666" s="47">
        <v>0</v>
      </c>
      <c r="T666" s="47">
        <v>0</v>
      </c>
      <c r="U666" s="47">
        <v>0</v>
      </c>
      <c r="V666" s="47">
        <v>0</v>
      </c>
      <c r="W666" s="47">
        <v>0</v>
      </c>
      <c r="X666" s="47">
        <v>0</v>
      </c>
      <c r="Y666" s="47">
        <v>0</v>
      </c>
      <c r="Z666" s="47">
        <f t="shared" si="460"/>
        <v>0</v>
      </c>
      <c r="AA666" s="47">
        <f t="shared" si="461"/>
        <v>1930.85</v>
      </c>
      <c r="AB666" s="47">
        <f t="shared" si="462"/>
        <v>0</v>
      </c>
      <c r="AC666" s="32" t="s">
        <v>1088</v>
      </c>
      <c r="AD666" s="32" t="s">
        <v>2303</v>
      </c>
    </row>
    <row r="667" spans="2:30" ht="42">
      <c r="B667" s="79">
        <f t="shared" si="464"/>
        <v>661</v>
      </c>
      <c r="C667" s="55" t="s">
        <v>139</v>
      </c>
      <c r="D667" s="35" t="s">
        <v>8</v>
      </c>
      <c r="E667" s="45" t="s">
        <v>1708</v>
      </c>
      <c r="F667" s="46">
        <v>3500</v>
      </c>
      <c r="G667" s="47">
        <f t="shared" si="465"/>
        <v>1166.55</v>
      </c>
      <c r="H667" s="47">
        <f t="shared" si="466"/>
        <v>1166.55</v>
      </c>
      <c r="I667" s="47">
        <f t="shared" si="467"/>
        <v>1166.9000000000001</v>
      </c>
      <c r="J667" s="47">
        <v>0</v>
      </c>
      <c r="K667" s="47">
        <v>0</v>
      </c>
      <c r="L667" s="47">
        <v>0</v>
      </c>
      <c r="M667" s="47">
        <f t="shared" si="463"/>
        <v>3500</v>
      </c>
      <c r="N667" s="47">
        <v>0</v>
      </c>
      <c r="O667" s="47">
        <v>0</v>
      </c>
      <c r="P667" s="47">
        <v>0</v>
      </c>
      <c r="Q667" s="47">
        <v>0</v>
      </c>
      <c r="R667" s="47">
        <v>0</v>
      </c>
      <c r="S667" s="47">
        <v>0</v>
      </c>
      <c r="T667" s="47">
        <v>0</v>
      </c>
      <c r="U667" s="47">
        <v>0</v>
      </c>
      <c r="V667" s="47">
        <v>0</v>
      </c>
      <c r="W667" s="47">
        <v>0</v>
      </c>
      <c r="X667" s="47">
        <v>0</v>
      </c>
      <c r="Y667" s="47">
        <v>0</v>
      </c>
      <c r="Z667" s="47">
        <f t="shared" si="460"/>
        <v>0</v>
      </c>
      <c r="AA667" s="47">
        <f t="shared" si="461"/>
        <v>3500</v>
      </c>
      <c r="AB667" s="47">
        <f t="shared" si="462"/>
        <v>0</v>
      </c>
      <c r="AC667" s="32" t="s">
        <v>1089</v>
      </c>
      <c r="AD667" s="32" t="s">
        <v>2370</v>
      </c>
    </row>
    <row r="668" spans="2:30" ht="42">
      <c r="B668" s="79">
        <f t="shared" si="464"/>
        <v>662</v>
      </c>
      <c r="C668" s="55" t="s">
        <v>138</v>
      </c>
      <c r="D668" s="35" t="s">
        <v>8</v>
      </c>
      <c r="E668" s="45" t="s">
        <v>1708</v>
      </c>
      <c r="F668" s="46">
        <v>1887.78</v>
      </c>
      <c r="G668" s="47">
        <f t="shared" si="465"/>
        <v>629.19707400000004</v>
      </c>
      <c r="H668" s="47">
        <f t="shared" si="466"/>
        <v>629.19707400000004</v>
      </c>
      <c r="I668" s="47">
        <f t="shared" si="467"/>
        <v>629.38585200000011</v>
      </c>
      <c r="J668" s="47">
        <v>0</v>
      </c>
      <c r="K668" s="47">
        <v>0</v>
      </c>
      <c r="L668" s="47">
        <v>0</v>
      </c>
      <c r="M668" s="47">
        <f t="shared" si="463"/>
        <v>1887.7800000000002</v>
      </c>
      <c r="N668" s="47">
        <v>0</v>
      </c>
      <c r="O668" s="47">
        <v>0</v>
      </c>
      <c r="P668" s="47">
        <v>0</v>
      </c>
      <c r="Q668" s="47">
        <v>0</v>
      </c>
      <c r="R668" s="47">
        <v>0</v>
      </c>
      <c r="S668" s="47">
        <v>0</v>
      </c>
      <c r="T668" s="47">
        <v>0</v>
      </c>
      <c r="U668" s="47">
        <v>0</v>
      </c>
      <c r="V668" s="47">
        <v>0</v>
      </c>
      <c r="W668" s="47">
        <v>0</v>
      </c>
      <c r="X668" s="47">
        <v>0</v>
      </c>
      <c r="Y668" s="47">
        <v>0</v>
      </c>
      <c r="Z668" s="47">
        <f t="shared" si="460"/>
        <v>0</v>
      </c>
      <c r="AA668" s="47">
        <f t="shared" si="461"/>
        <v>1887.7800000000002</v>
      </c>
      <c r="AB668" s="47">
        <f t="shared" si="462"/>
        <v>-2.2737367544323206E-13</v>
      </c>
      <c r="AC668" s="32" t="s">
        <v>1090</v>
      </c>
      <c r="AD668" s="32" t="s">
        <v>2269</v>
      </c>
    </row>
    <row r="669" spans="2:30" ht="42">
      <c r="B669" s="79">
        <f t="shared" si="464"/>
        <v>663</v>
      </c>
      <c r="C669" s="55" t="s">
        <v>501</v>
      </c>
      <c r="D669" s="35" t="s">
        <v>8</v>
      </c>
      <c r="E669" s="45" t="s">
        <v>1708</v>
      </c>
      <c r="F669" s="46">
        <v>1930.85</v>
      </c>
      <c r="G669" s="47">
        <f t="shared" si="465"/>
        <v>643.55230499999993</v>
      </c>
      <c r="H669" s="47">
        <f t="shared" si="466"/>
        <v>643.55230499999993</v>
      </c>
      <c r="I669" s="47">
        <f t="shared" si="467"/>
        <v>643.74539000000004</v>
      </c>
      <c r="J669" s="47">
        <v>0</v>
      </c>
      <c r="K669" s="47">
        <v>0</v>
      </c>
      <c r="L669" s="47">
        <v>0</v>
      </c>
      <c r="M669" s="47">
        <f t="shared" si="463"/>
        <v>1930.85</v>
      </c>
      <c r="N669" s="47">
        <v>0</v>
      </c>
      <c r="O669" s="47">
        <v>0</v>
      </c>
      <c r="P669" s="47">
        <v>0</v>
      </c>
      <c r="Q669" s="47">
        <v>0</v>
      </c>
      <c r="R669" s="47">
        <v>0</v>
      </c>
      <c r="S669" s="47">
        <v>0</v>
      </c>
      <c r="T669" s="47">
        <v>0</v>
      </c>
      <c r="U669" s="47">
        <v>0</v>
      </c>
      <c r="V669" s="47">
        <v>0</v>
      </c>
      <c r="W669" s="47">
        <v>0</v>
      </c>
      <c r="X669" s="47">
        <v>0</v>
      </c>
      <c r="Y669" s="47">
        <v>0</v>
      </c>
      <c r="Z669" s="47">
        <f t="shared" si="460"/>
        <v>0</v>
      </c>
      <c r="AA669" s="47">
        <f t="shared" si="461"/>
        <v>1930.85</v>
      </c>
      <c r="AB669" s="47">
        <f t="shared" si="462"/>
        <v>0</v>
      </c>
      <c r="AC669" s="32" t="s">
        <v>1091</v>
      </c>
      <c r="AD669" s="32" t="s">
        <v>2269</v>
      </c>
    </row>
    <row r="670" spans="2:30" ht="42">
      <c r="B670" s="79">
        <f t="shared" si="464"/>
        <v>664</v>
      </c>
      <c r="C670" s="55" t="s">
        <v>137</v>
      </c>
      <c r="D670" s="35" t="s">
        <v>8</v>
      </c>
      <c r="E670" s="45" t="s">
        <v>1708</v>
      </c>
      <c r="F670" s="46">
        <v>1930.85</v>
      </c>
      <c r="G670" s="47">
        <f t="shared" si="465"/>
        <v>643.55230499999993</v>
      </c>
      <c r="H670" s="47">
        <f t="shared" si="466"/>
        <v>643.55230499999993</v>
      </c>
      <c r="I670" s="47">
        <f t="shared" si="467"/>
        <v>643.74539000000004</v>
      </c>
      <c r="J670" s="47">
        <v>0</v>
      </c>
      <c r="K670" s="47">
        <v>0</v>
      </c>
      <c r="L670" s="47">
        <v>0</v>
      </c>
      <c r="M670" s="47">
        <f t="shared" si="463"/>
        <v>1930.85</v>
      </c>
      <c r="N670" s="47">
        <v>0</v>
      </c>
      <c r="O670" s="47">
        <v>0</v>
      </c>
      <c r="P670" s="47">
        <v>0</v>
      </c>
      <c r="Q670" s="47">
        <v>0</v>
      </c>
      <c r="R670" s="47">
        <v>0</v>
      </c>
      <c r="S670" s="47">
        <v>0</v>
      </c>
      <c r="T670" s="47">
        <v>0</v>
      </c>
      <c r="U670" s="47">
        <v>0</v>
      </c>
      <c r="V670" s="47">
        <v>0</v>
      </c>
      <c r="W670" s="47">
        <v>0</v>
      </c>
      <c r="X670" s="47">
        <v>0</v>
      </c>
      <c r="Y670" s="47">
        <v>0</v>
      </c>
      <c r="Z670" s="47">
        <f t="shared" si="460"/>
        <v>0</v>
      </c>
      <c r="AA670" s="47">
        <f t="shared" si="461"/>
        <v>1930.85</v>
      </c>
      <c r="AB670" s="47">
        <f t="shared" si="462"/>
        <v>0</v>
      </c>
      <c r="AC670" s="32" t="s">
        <v>1092</v>
      </c>
      <c r="AD670" s="32" t="s">
        <v>2269</v>
      </c>
    </row>
    <row r="671" spans="2:30" ht="42">
      <c r="B671" s="79">
        <f t="shared" si="464"/>
        <v>665</v>
      </c>
      <c r="C671" s="55" t="s">
        <v>500</v>
      </c>
      <c r="D671" s="35" t="s">
        <v>8</v>
      </c>
      <c r="E671" s="45" t="s">
        <v>1708</v>
      </c>
      <c r="F671" s="46">
        <v>2002.16</v>
      </c>
      <c r="G671" s="47">
        <f t="shared" si="465"/>
        <v>667.31992799999989</v>
      </c>
      <c r="H671" s="47">
        <f t="shared" si="466"/>
        <v>667.31992799999989</v>
      </c>
      <c r="I671" s="47">
        <f t="shared" si="467"/>
        <v>667.52014400000019</v>
      </c>
      <c r="J671" s="47">
        <v>0</v>
      </c>
      <c r="K671" s="47">
        <v>0</v>
      </c>
      <c r="L671" s="47">
        <v>0</v>
      </c>
      <c r="M671" s="47">
        <f t="shared" si="463"/>
        <v>2002.1599999999999</v>
      </c>
      <c r="N671" s="47">
        <v>0</v>
      </c>
      <c r="O671" s="47">
        <v>0</v>
      </c>
      <c r="P671" s="47">
        <v>0</v>
      </c>
      <c r="Q671" s="47">
        <v>0</v>
      </c>
      <c r="R671" s="47">
        <v>0</v>
      </c>
      <c r="S671" s="47">
        <v>0</v>
      </c>
      <c r="T671" s="47">
        <v>0</v>
      </c>
      <c r="U671" s="47">
        <v>0</v>
      </c>
      <c r="V671" s="47">
        <v>0</v>
      </c>
      <c r="W671" s="47">
        <v>0</v>
      </c>
      <c r="X671" s="47">
        <v>0</v>
      </c>
      <c r="Y671" s="47">
        <v>0</v>
      </c>
      <c r="Z671" s="47">
        <f t="shared" si="460"/>
        <v>0</v>
      </c>
      <c r="AA671" s="47">
        <f t="shared" si="461"/>
        <v>2002.1599999999999</v>
      </c>
      <c r="AB671" s="47">
        <f t="shared" si="462"/>
        <v>2.2737367544323206E-13</v>
      </c>
      <c r="AC671" s="32" t="s">
        <v>1093</v>
      </c>
      <c r="AD671" s="32" t="s">
        <v>2269</v>
      </c>
    </row>
    <row r="672" spans="2:30" ht="42">
      <c r="B672" s="79">
        <f t="shared" si="464"/>
        <v>666</v>
      </c>
      <c r="C672" s="55" t="s">
        <v>136</v>
      </c>
      <c r="D672" s="35" t="s">
        <v>8</v>
      </c>
      <c r="E672" s="45" t="s">
        <v>1708</v>
      </c>
      <c r="F672" s="46">
        <v>1200</v>
      </c>
      <c r="G672" s="47">
        <f t="shared" si="465"/>
        <v>399.96</v>
      </c>
      <c r="H672" s="47">
        <f t="shared" si="466"/>
        <v>399.96</v>
      </c>
      <c r="I672" s="47">
        <f t="shared" si="467"/>
        <v>400.0800000000001</v>
      </c>
      <c r="J672" s="47">
        <v>0</v>
      </c>
      <c r="K672" s="47">
        <v>0</v>
      </c>
      <c r="L672" s="47">
        <v>0</v>
      </c>
      <c r="M672" s="47">
        <f t="shared" si="463"/>
        <v>1200</v>
      </c>
      <c r="N672" s="47">
        <v>0</v>
      </c>
      <c r="O672" s="47">
        <v>0</v>
      </c>
      <c r="P672" s="47">
        <v>0</v>
      </c>
      <c r="Q672" s="47">
        <v>0</v>
      </c>
      <c r="R672" s="47">
        <v>0</v>
      </c>
      <c r="S672" s="47">
        <v>0</v>
      </c>
      <c r="T672" s="47">
        <v>0</v>
      </c>
      <c r="U672" s="47">
        <v>0</v>
      </c>
      <c r="V672" s="47">
        <v>0</v>
      </c>
      <c r="W672" s="47">
        <v>0</v>
      </c>
      <c r="X672" s="47">
        <v>0</v>
      </c>
      <c r="Y672" s="47">
        <v>0</v>
      </c>
      <c r="Z672" s="47">
        <f t="shared" si="460"/>
        <v>0</v>
      </c>
      <c r="AA672" s="47">
        <f t="shared" si="461"/>
        <v>1200</v>
      </c>
      <c r="AB672" s="47">
        <f t="shared" si="462"/>
        <v>0</v>
      </c>
      <c r="AC672" s="32" t="s">
        <v>1094</v>
      </c>
      <c r="AD672" s="32" t="s">
        <v>2269</v>
      </c>
    </row>
    <row r="673" spans="2:30" ht="42">
      <c r="B673" s="79">
        <f t="shared" si="464"/>
        <v>667</v>
      </c>
      <c r="C673" s="55" t="s">
        <v>135</v>
      </c>
      <c r="D673" s="35" t="s">
        <v>8</v>
      </c>
      <c r="E673" s="45" t="s">
        <v>1708</v>
      </c>
      <c r="F673" s="46">
        <v>1887.78</v>
      </c>
      <c r="G673" s="47">
        <f t="shared" si="465"/>
        <v>629.19707400000004</v>
      </c>
      <c r="H673" s="47">
        <f t="shared" si="466"/>
        <v>629.19707400000004</v>
      </c>
      <c r="I673" s="47">
        <f t="shared" si="467"/>
        <v>629.38585200000011</v>
      </c>
      <c r="J673" s="47">
        <v>0</v>
      </c>
      <c r="K673" s="47">
        <v>0</v>
      </c>
      <c r="L673" s="47">
        <v>0</v>
      </c>
      <c r="M673" s="47">
        <f t="shared" si="463"/>
        <v>1887.7800000000002</v>
      </c>
      <c r="N673" s="47">
        <v>0</v>
      </c>
      <c r="O673" s="47">
        <v>0</v>
      </c>
      <c r="P673" s="47">
        <v>0</v>
      </c>
      <c r="Q673" s="47">
        <v>0</v>
      </c>
      <c r="R673" s="47">
        <v>0</v>
      </c>
      <c r="S673" s="47">
        <v>0</v>
      </c>
      <c r="T673" s="47">
        <v>0</v>
      </c>
      <c r="U673" s="47">
        <v>0</v>
      </c>
      <c r="V673" s="47">
        <v>0</v>
      </c>
      <c r="W673" s="47">
        <v>0</v>
      </c>
      <c r="X673" s="47">
        <v>0</v>
      </c>
      <c r="Y673" s="47">
        <v>0</v>
      </c>
      <c r="Z673" s="47">
        <f t="shared" si="460"/>
        <v>0</v>
      </c>
      <c r="AA673" s="47">
        <f t="shared" si="461"/>
        <v>1887.7800000000002</v>
      </c>
      <c r="AB673" s="47">
        <f t="shared" si="462"/>
        <v>-2.2737367544323206E-13</v>
      </c>
      <c r="AC673" s="32" t="s">
        <v>1095</v>
      </c>
      <c r="AD673" s="32" t="s">
        <v>2269</v>
      </c>
    </row>
    <row r="674" spans="2:30" ht="42">
      <c r="B674" s="79">
        <f t="shared" si="464"/>
        <v>668</v>
      </c>
      <c r="C674" s="55" t="s">
        <v>2738</v>
      </c>
      <c r="D674" s="35" t="s">
        <v>8</v>
      </c>
      <c r="E674" s="45" t="s">
        <v>1706</v>
      </c>
      <c r="F674" s="46">
        <v>2409</v>
      </c>
      <c r="G674" s="47">
        <f t="shared" si="465"/>
        <v>802.91970000000003</v>
      </c>
      <c r="H674" s="47">
        <f t="shared" si="466"/>
        <v>802.91970000000003</v>
      </c>
      <c r="I674" s="47">
        <f t="shared" si="467"/>
        <v>803.16060000000016</v>
      </c>
      <c r="J674" s="47">
        <v>0</v>
      </c>
      <c r="K674" s="47">
        <v>0</v>
      </c>
      <c r="L674" s="47">
        <v>0</v>
      </c>
      <c r="M674" s="47">
        <f t="shared" si="463"/>
        <v>2409</v>
      </c>
      <c r="N674" s="47">
        <v>0</v>
      </c>
      <c r="O674" s="47">
        <v>0</v>
      </c>
      <c r="P674" s="47">
        <v>0</v>
      </c>
      <c r="Q674" s="47">
        <v>0</v>
      </c>
      <c r="R674" s="47">
        <v>0</v>
      </c>
      <c r="S674" s="47">
        <v>0</v>
      </c>
      <c r="T674" s="47">
        <v>0</v>
      </c>
      <c r="U674" s="47">
        <v>0</v>
      </c>
      <c r="V674" s="47">
        <v>0</v>
      </c>
      <c r="W674" s="47">
        <v>0</v>
      </c>
      <c r="X674" s="47">
        <v>0</v>
      </c>
      <c r="Y674" s="47">
        <v>0</v>
      </c>
      <c r="Z674" s="47">
        <f t="shared" si="460"/>
        <v>0</v>
      </c>
      <c r="AA674" s="47">
        <f t="shared" si="461"/>
        <v>2409</v>
      </c>
      <c r="AB674" s="47">
        <f t="shared" si="462"/>
        <v>0</v>
      </c>
      <c r="AC674" s="32" t="s">
        <v>1096</v>
      </c>
      <c r="AD674" s="32" t="s">
        <v>2299</v>
      </c>
    </row>
    <row r="675" spans="2:30" ht="42">
      <c r="B675" s="79">
        <f t="shared" si="464"/>
        <v>669</v>
      </c>
      <c r="C675" s="55" t="s">
        <v>134</v>
      </c>
      <c r="D675" s="35" t="s">
        <v>8</v>
      </c>
      <c r="E675" s="45" t="s">
        <v>1708</v>
      </c>
      <c r="F675" s="46">
        <v>2000</v>
      </c>
      <c r="G675" s="47">
        <f t="shared" si="465"/>
        <v>666.6</v>
      </c>
      <c r="H675" s="47">
        <f t="shared" si="466"/>
        <v>666.6</v>
      </c>
      <c r="I675" s="47">
        <f t="shared" si="467"/>
        <v>666.8</v>
      </c>
      <c r="J675" s="47">
        <v>0</v>
      </c>
      <c r="K675" s="47">
        <v>0</v>
      </c>
      <c r="L675" s="47">
        <v>0</v>
      </c>
      <c r="M675" s="47">
        <f t="shared" si="463"/>
        <v>2000</v>
      </c>
      <c r="N675" s="47">
        <v>0</v>
      </c>
      <c r="O675" s="47">
        <v>0</v>
      </c>
      <c r="P675" s="47">
        <v>0</v>
      </c>
      <c r="Q675" s="47">
        <v>0</v>
      </c>
      <c r="R675" s="47">
        <v>0</v>
      </c>
      <c r="S675" s="47">
        <v>0</v>
      </c>
      <c r="T675" s="47">
        <v>0</v>
      </c>
      <c r="U675" s="47">
        <v>0</v>
      </c>
      <c r="V675" s="47">
        <v>0</v>
      </c>
      <c r="W675" s="47">
        <v>0</v>
      </c>
      <c r="X675" s="47">
        <v>0</v>
      </c>
      <c r="Y675" s="47">
        <v>0</v>
      </c>
      <c r="Z675" s="47">
        <f t="shared" si="460"/>
        <v>0</v>
      </c>
      <c r="AA675" s="47">
        <f t="shared" si="461"/>
        <v>2000</v>
      </c>
      <c r="AB675" s="47">
        <f t="shared" si="462"/>
        <v>0</v>
      </c>
      <c r="AC675" s="32" t="s">
        <v>1097</v>
      </c>
      <c r="AD675" s="32" t="s">
        <v>2269</v>
      </c>
    </row>
    <row r="676" spans="2:30" ht="42">
      <c r="B676" s="79">
        <f t="shared" si="464"/>
        <v>670</v>
      </c>
      <c r="C676" s="55" t="s">
        <v>499</v>
      </c>
      <c r="D676" s="35" t="s">
        <v>8</v>
      </c>
      <c r="E676" s="45" t="s">
        <v>1708</v>
      </c>
      <c r="F676" s="46">
        <v>1887.78</v>
      </c>
      <c r="G676" s="47">
        <f t="shared" si="465"/>
        <v>629.19707400000004</v>
      </c>
      <c r="H676" s="47">
        <f t="shared" si="466"/>
        <v>629.19707400000004</v>
      </c>
      <c r="I676" s="47">
        <f t="shared" si="467"/>
        <v>629.38585200000011</v>
      </c>
      <c r="J676" s="47">
        <v>0</v>
      </c>
      <c r="K676" s="47">
        <v>0</v>
      </c>
      <c r="L676" s="47">
        <v>0</v>
      </c>
      <c r="M676" s="47">
        <f t="shared" si="463"/>
        <v>1887.7800000000002</v>
      </c>
      <c r="N676" s="47">
        <v>0</v>
      </c>
      <c r="O676" s="47">
        <v>0</v>
      </c>
      <c r="P676" s="47">
        <v>0</v>
      </c>
      <c r="Q676" s="47">
        <v>0</v>
      </c>
      <c r="R676" s="47">
        <v>0</v>
      </c>
      <c r="S676" s="47">
        <v>0</v>
      </c>
      <c r="T676" s="47">
        <v>0</v>
      </c>
      <c r="U676" s="47">
        <v>0</v>
      </c>
      <c r="V676" s="47">
        <v>0</v>
      </c>
      <c r="W676" s="47">
        <v>0</v>
      </c>
      <c r="X676" s="47">
        <v>0</v>
      </c>
      <c r="Y676" s="47">
        <v>0</v>
      </c>
      <c r="Z676" s="47">
        <f t="shared" si="460"/>
        <v>0</v>
      </c>
      <c r="AA676" s="47">
        <f t="shared" si="461"/>
        <v>1887.7800000000002</v>
      </c>
      <c r="AB676" s="47">
        <f t="shared" si="462"/>
        <v>-2.2737367544323206E-13</v>
      </c>
      <c r="AC676" s="32" t="s">
        <v>1098</v>
      </c>
      <c r="AD676" s="32" t="s">
        <v>2269</v>
      </c>
    </row>
    <row r="677" spans="2:30" ht="42">
      <c r="B677" s="79">
        <f t="shared" si="464"/>
        <v>671</v>
      </c>
      <c r="C677" s="55" t="s">
        <v>133</v>
      </c>
      <c r="D677" s="35" t="s">
        <v>8</v>
      </c>
      <c r="E677" s="45" t="s">
        <v>1708</v>
      </c>
      <c r="F677" s="46">
        <v>1887.78</v>
      </c>
      <c r="G677" s="47">
        <f t="shared" si="465"/>
        <v>629.19707400000004</v>
      </c>
      <c r="H677" s="47">
        <f t="shared" si="466"/>
        <v>629.19707400000004</v>
      </c>
      <c r="I677" s="47">
        <f t="shared" si="467"/>
        <v>629.38585200000011</v>
      </c>
      <c r="J677" s="47">
        <v>0</v>
      </c>
      <c r="K677" s="47">
        <v>0</v>
      </c>
      <c r="L677" s="47">
        <v>0</v>
      </c>
      <c r="M677" s="47">
        <f t="shared" si="463"/>
        <v>1887.7800000000002</v>
      </c>
      <c r="N677" s="47">
        <v>0</v>
      </c>
      <c r="O677" s="47">
        <v>0</v>
      </c>
      <c r="P677" s="47">
        <v>0</v>
      </c>
      <c r="Q677" s="47">
        <v>0</v>
      </c>
      <c r="R677" s="47">
        <v>0</v>
      </c>
      <c r="S677" s="47">
        <v>0</v>
      </c>
      <c r="T677" s="47">
        <v>0</v>
      </c>
      <c r="U677" s="47">
        <v>0</v>
      </c>
      <c r="V677" s="47">
        <v>0</v>
      </c>
      <c r="W677" s="47">
        <v>0</v>
      </c>
      <c r="X677" s="47">
        <v>0</v>
      </c>
      <c r="Y677" s="47">
        <v>0</v>
      </c>
      <c r="Z677" s="47">
        <f t="shared" si="460"/>
        <v>0</v>
      </c>
      <c r="AA677" s="47">
        <f t="shared" si="461"/>
        <v>1887.7800000000002</v>
      </c>
      <c r="AB677" s="47">
        <f t="shared" si="462"/>
        <v>-2.2737367544323206E-13</v>
      </c>
      <c r="AC677" s="32" t="s">
        <v>1099</v>
      </c>
      <c r="AD677" s="32" t="s">
        <v>2269</v>
      </c>
    </row>
    <row r="678" spans="2:30" ht="70">
      <c r="B678" s="79">
        <f t="shared" si="464"/>
        <v>672</v>
      </c>
      <c r="C678" s="55" t="s">
        <v>2663</v>
      </c>
      <c r="D678" s="35" t="s">
        <v>8</v>
      </c>
      <c r="E678" s="45" t="s">
        <v>1708</v>
      </c>
      <c r="F678" s="46">
        <v>1887.78</v>
      </c>
      <c r="G678" s="47">
        <f t="shared" si="465"/>
        <v>629.19707400000004</v>
      </c>
      <c r="H678" s="47">
        <f t="shared" si="466"/>
        <v>629.19707400000004</v>
      </c>
      <c r="I678" s="47">
        <f t="shared" si="467"/>
        <v>629.38585200000011</v>
      </c>
      <c r="J678" s="47">
        <v>0</v>
      </c>
      <c r="K678" s="47">
        <v>0</v>
      </c>
      <c r="L678" s="47">
        <v>0</v>
      </c>
      <c r="M678" s="47">
        <f t="shared" si="463"/>
        <v>1887.7800000000002</v>
      </c>
      <c r="N678" s="47">
        <v>0</v>
      </c>
      <c r="O678" s="47">
        <v>0</v>
      </c>
      <c r="P678" s="47">
        <v>0</v>
      </c>
      <c r="Q678" s="47">
        <v>0</v>
      </c>
      <c r="R678" s="47">
        <v>0</v>
      </c>
      <c r="S678" s="47">
        <v>0</v>
      </c>
      <c r="T678" s="47">
        <v>0</v>
      </c>
      <c r="U678" s="47">
        <v>0</v>
      </c>
      <c r="V678" s="47">
        <v>0</v>
      </c>
      <c r="W678" s="47">
        <v>0</v>
      </c>
      <c r="X678" s="47">
        <v>0</v>
      </c>
      <c r="Y678" s="47">
        <v>0</v>
      </c>
      <c r="Z678" s="47">
        <f t="shared" si="460"/>
        <v>0</v>
      </c>
      <c r="AA678" s="47">
        <f t="shared" si="461"/>
        <v>1887.7800000000002</v>
      </c>
      <c r="AB678" s="47">
        <f t="shared" si="462"/>
        <v>-2.2737367544323206E-13</v>
      </c>
      <c r="AC678" s="32" t="s">
        <v>1100</v>
      </c>
      <c r="AD678" s="32" t="s">
        <v>2269</v>
      </c>
    </row>
    <row r="679" spans="2:30" ht="42">
      <c r="B679" s="79">
        <f t="shared" si="464"/>
        <v>673</v>
      </c>
      <c r="C679" s="55" t="s">
        <v>132</v>
      </c>
      <c r="D679" s="35" t="s">
        <v>8</v>
      </c>
      <c r="E679" s="45" t="s">
        <v>1708</v>
      </c>
      <c r="F679" s="46">
        <v>1887.78</v>
      </c>
      <c r="G679" s="47">
        <f t="shared" si="465"/>
        <v>629.19707400000004</v>
      </c>
      <c r="H679" s="47">
        <f t="shared" si="466"/>
        <v>629.19707400000004</v>
      </c>
      <c r="I679" s="47">
        <f t="shared" si="467"/>
        <v>629.38585200000011</v>
      </c>
      <c r="J679" s="47">
        <v>0</v>
      </c>
      <c r="K679" s="47">
        <v>0</v>
      </c>
      <c r="L679" s="47">
        <v>0</v>
      </c>
      <c r="M679" s="47">
        <f t="shared" si="463"/>
        <v>1887.7800000000002</v>
      </c>
      <c r="N679" s="47">
        <v>0</v>
      </c>
      <c r="O679" s="47">
        <v>0</v>
      </c>
      <c r="P679" s="47">
        <v>0</v>
      </c>
      <c r="Q679" s="47">
        <v>0</v>
      </c>
      <c r="R679" s="47">
        <v>0</v>
      </c>
      <c r="S679" s="47">
        <v>0</v>
      </c>
      <c r="T679" s="47">
        <v>0</v>
      </c>
      <c r="U679" s="47">
        <v>0</v>
      </c>
      <c r="V679" s="47">
        <v>0</v>
      </c>
      <c r="W679" s="47">
        <v>0</v>
      </c>
      <c r="X679" s="47">
        <v>0</v>
      </c>
      <c r="Y679" s="47">
        <v>0</v>
      </c>
      <c r="Z679" s="47">
        <f t="shared" si="460"/>
        <v>0</v>
      </c>
      <c r="AA679" s="47">
        <f t="shared" si="461"/>
        <v>1887.7800000000002</v>
      </c>
      <c r="AB679" s="47">
        <f t="shared" si="462"/>
        <v>-2.2737367544323206E-13</v>
      </c>
      <c r="AC679" s="32" t="s">
        <v>1101</v>
      </c>
      <c r="AD679" s="32" t="s">
        <v>2269</v>
      </c>
    </row>
    <row r="680" spans="2:30" ht="42">
      <c r="B680" s="79">
        <f t="shared" si="464"/>
        <v>674</v>
      </c>
      <c r="C680" s="55" t="s">
        <v>498</v>
      </c>
      <c r="D680" s="35" t="s">
        <v>8</v>
      </c>
      <c r="E680" s="45" t="s">
        <v>1708</v>
      </c>
      <c r="F680" s="46">
        <v>1930.85</v>
      </c>
      <c r="G680" s="47">
        <f t="shared" si="465"/>
        <v>643.55230499999993</v>
      </c>
      <c r="H680" s="47">
        <f t="shared" si="466"/>
        <v>643.55230499999993</v>
      </c>
      <c r="I680" s="47">
        <f t="shared" si="467"/>
        <v>643.74539000000004</v>
      </c>
      <c r="J680" s="47">
        <v>0</v>
      </c>
      <c r="K680" s="47">
        <v>0</v>
      </c>
      <c r="L680" s="47">
        <v>0</v>
      </c>
      <c r="M680" s="47">
        <f t="shared" si="463"/>
        <v>1930.85</v>
      </c>
      <c r="N680" s="47">
        <v>0</v>
      </c>
      <c r="O680" s="47">
        <v>0</v>
      </c>
      <c r="P680" s="47">
        <v>0</v>
      </c>
      <c r="Q680" s="47">
        <v>0</v>
      </c>
      <c r="R680" s="47">
        <v>0</v>
      </c>
      <c r="S680" s="47">
        <v>0</v>
      </c>
      <c r="T680" s="47">
        <v>0</v>
      </c>
      <c r="U680" s="47">
        <v>0</v>
      </c>
      <c r="V680" s="47">
        <v>0</v>
      </c>
      <c r="W680" s="47">
        <v>0</v>
      </c>
      <c r="X680" s="47">
        <v>0</v>
      </c>
      <c r="Y680" s="47">
        <v>0</v>
      </c>
      <c r="Z680" s="47">
        <f t="shared" si="460"/>
        <v>0</v>
      </c>
      <c r="AA680" s="47">
        <f t="shared" si="461"/>
        <v>1930.85</v>
      </c>
      <c r="AB680" s="47">
        <f t="shared" si="462"/>
        <v>0</v>
      </c>
      <c r="AC680" s="32" t="s">
        <v>1102</v>
      </c>
      <c r="AD680" s="32" t="s">
        <v>2269</v>
      </c>
    </row>
    <row r="681" spans="2:30" ht="42">
      <c r="B681" s="79">
        <f t="shared" si="464"/>
        <v>675</v>
      </c>
      <c r="C681" s="55" t="s">
        <v>131</v>
      </c>
      <c r="D681" s="35" t="s">
        <v>8</v>
      </c>
      <c r="E681" s="45" t="s">
        <v>1708</v>
      </c>
      <c r="F681" s="46">
        <v>3500</v>
      </c>
      <c r="G681" s="47">
        <f t="shared" si="465"/>
        <v>1166.55</v>
      </c>
      <c r="H681" s="47">
        <f t="shared" si="466"/>
        <v>1166.55</v>
      </c>
      <c r="I681" s="47">
        <f t="shared" si="467"/>
        <v>1166.9000000000001</v>
      </c>
      <c r="J681" s="47">
        <v>0</v>
      </c>
      <c r="K681" s="47">
        <v>0</v>
      </c>
      <c r="L681" s="47">
        <v>0</v>
      </c>
      <c r="M681" s="47">
        <f t="shared" si="463"/>
        <v>3500</v>
      </c>
      <c r="N681" s="47">
        <v>0</v>
      </c>
      <c r="O681" s="47">
        <v>0</v>
      </c>
      <c r="P681" s="47">
        <v>0</v>
      </c>
      <c r="Q681" s="47">
        <v>0</v>
      </c>
      <c r="R681" s="47">
        <v>0</v>
      </c>
      <c r="S681" s="47">
        <v>0</v>
      </c>
      <c r="T681" s="47">
        <v>0</v>
      </c>
      <c r="U681" s="47">
        <v>0</v>
      </c>
      <c r="V681" s="47">
        <v>0</v>
      </c>
      <c r="W681" s="47">
        <v>0</v>
      </c>
      <c r="X681" s="47">
        <v>0</v>
      </c>
      <c r="Y681" s="47">
        <v>0</v>
      </c>
      <c r="Z681" s="47">
        <f t="shared" si="460"/>
        <v>0</v>
      </c>
      <c r="AA681" s="47">
        <f t="shared" si="461"/>
        <v>3500</v>
      </c>
      <c r="AB681" s="47">
        <f t="shared" si="462"/>
        <v>0</v>
      </c>
      <c r="AC681" s="32" t="s">
        <v>1103</v>
      </c>
      <c r="AD681" s="32" t="s">
        <v>2277</v>
      </c>
    </row>
    <row r="682" spans="2:30" ht="42">
      <c r="B682" s="79">
        <f t="shared" si="464"/>
        <v>676</v>
      </c>
      <c r="C682" s="55" t="s">
        <v>130</v>
      </c>
      <c r="D682" s="35" t="s">
        <v>8</v>
      </c>
      <c r="E682" s="45" t="s">
        <v>1708</v>
      </c>
      <c r="F682" s="46">
        <v>1887.78</v>
      </c>
      <c r="G682" s="47">
        <f t="shared" si="465"/>
        <v>629.19707400000004</v>
      </c>
      <c r="H682" s="47">
        <f t="shared" si="466"/>
        <v>629.19707400000004</v>
      </c>
      <c r="I682" s="47">
        <f t="shared" si="467"/>
        <v>629.38585200000011</v>
      </c>
      <c r="J682" s="47">
        <v>0</v>
      </c>
      <c r="K682" s="47">
        <v>0</v>
      </c>
      <c r="L682" s="47">
        <v>0</v>
      </c>
      <c r="M682" s="47">
        <f t="shared" si="463"/>
        <v>1887.7800000000002</v>
      </c>
      <c r="N682" s="47">
        <v>0</v>
      </c>
      <c r="O682" s="47">
        <v>0</v>
      </c>
      <c r="P682" s="47">
        <v>0</v>
      </c>
      <c r="Q682" s="47">
        <v>0</v>
      </c>
      <c r="R682" s="47">
        <v>0</v>
      </c>
      <c r="S682" s="47">
        <v>0</v>
      </c>
      <c r="T682" s="47">
        <v>0</v>
      </c>
      <c r="U682" s="47">
        <v>0</v>
      </c>
      <c r="V682" s="47">
        <v>0</v>
      </c>
      <c r="W682" s="47">
        <v>0</v>
      </c>
      <c r="X682" s="47">
        <v>0</v>
      </c>
      <c r="Y682" s="47">
        <v>0</v>
      </c>
      <c r="Z682" s="47">
        <f t="shared" si="460"/>
        <v>0</v>
      </c>
      <c r="AA682" s="47">
        <f t="shared" si="461"/>
        <v>1887.7800000000002</v>
      </c>
      <c r="AB682" s="47">
        <f t="shared" si="462"/>
        <v>-2.2737367544323206E-13</v>
      </c>
      <c r="AC682" s="32" t="s">
        <v>1104</v>
      </c>
      <c r="AD682" s="32" t="s">
        <v>2269</v>
      </c>
    </row>
    <row r="683" spans="2:30" ht="42">
      <c r="B683" s="79">
        <f t="shared" si="464"/>
        <v>677</v>
      </c>
      <c r="C683" s="55" t="s">
        <v>129</v>
      </c>
      <c r="D683" s="35" t="s">
        <v>8</v>
      </c>
      <c r="E683" s="45" t="s">
        <v>1708</v>
      </c>
      <c r="F683" s="46">
        <v>1887.78</v>
      </c>
      <c r="G683" s="47">
        <f t="shared" si="465"/>
        <v>629.19707400000004</v>
      </c>
      <c r="H683" s="47">
        <f t="shared" si="466"/>
        <v>629.19707400000004</v>
      </c>
      <c r="I683" s="47">
        <f t="shared" si="467"/>
        <v>629.38585200000011</v>
      </c>
      <c r="J683" s="47">
        <v>0</v>
      </c>
      <c r="K683" s="47">
        <v>0</v>
      </c>
      <c r="L683" s="47">
        <v>0</v>
      </c>
      <c r="M683" s="47">
        <f t="shared" si="463"/>
        <v>1887.7800000000002</v>
      </c>
      <c r="N683" s="47">
        <v>0</v>
      </c>
      <c r="O683" s="47">
        <v>0</v>
      </c>
      <c r="P683" s="47">
        <v>0</v>
      </c>
      <c r="Q683" s="47">
        <v>0</v>
      </c>
      <c r="R683" s="47">
        <v>0</v>
      </c>
      <c r="S683" s="47">
        <v>0</v>
      </c>
      <c r="T683" s="47">
        <v>0</v>
      </c>
      <c r="U683" s="47">
        <v>0</v>
      </c>
      <c r="V683" s="47">
        <v>0</v>
      </c>
      <c r="W683" s="47">
        <v>0</v>
      </c>
      <c r="X683" s="47">
        <v>0</v>
      </c>
      <c r="Y683" s="47">
        <v>0</v>
      </c>
      <c r="Z683" s="47">
        <f t="shared" si="460"/>
        <v>0</v>
      </c>
      <c r="AA683" s="47">
        <f t="shared" si="461"/>
        <v>1887.7800000000002</v>
      </c>
      <c r="AB683" s="47">
        <f t="shared" si="462"/>
        <v>-2.2737367544323206E-13</v>
      </c>
      <c r="AC683" s="32" t="s">
        <v>1105</v>
      </c>
      <c r="AD683" s="32" t="s">
        <v>2269</v>
      </c>
    </row>
    <row r="684" spans="2:30" ht="42">
      <c r="B684" s="79">
        <f t="shared" si="464"/>
        <v>678</v>
      </c>
      <c r="C684" s="55" t="s">
        <v>2731</v>
      </c>
      <c r="D684" s="35" t="s">
        <v>8</v>
      </c>
      <c r="E684" s="45" t="s">
        <v>1708</v>
      </c>
      <c r="F684" s="46">
        <v>2002.16</v>
      </c>
      <c r="G684" s="47">
        <f t="shared" si="465"/>
        <v>667.31992799999989</v>
      </c>
      <c r="H684" s="47">
        <f t="shared" si="466"/>
        <v>667.31992799999989</v>
      </c>
      <c r="I684" s="47">
        <f t="shared" si="467"/>
        <v>667.52014400000019</v>
      </c>
      <c r="J684" s="47">
        <v>0</v>
      </c>
      <c r="K684" s="47">
        <v>0</v>
      </c>
      <c r="L684" s="47">
        <v>0</v>
      </c>
      <c r="M684" s="47">
        <f t="shared" si="463"/>
        <v>2002.1599999999999</v>
      </c>
      <c r="N684" s="47">
        <v>0</v>
      </c>
      <c r="O684" s="47">
        <v>0</v>
      </c>
      <c r="P684" s="47">
        <v>0</v>
      </c>
      <c r="Q684" s="47">
        <v>0</v>
      </c>
      <c r="R684" s="47">
        <v>0</v>
      </c>
      <c r="S684" s="47">
        <v>0</v>
      </c>
      <c r="T684" s="47">
        <v>0</v>
      </c>
      <c r="U684" s="47">
        <v>0</v>
      </c>
      <c r="V684" s="47">
        <v>0</v>
      </c>
      <c r="W684" s="47">
        <v>0</v>
      </c>
      <c r="X684" s="47">
        <v>0</v>
      </c>
      <c r="Y684" s="47">
        <v>0</v>
      </c>
      <c r="Z684" s="47">
        <f t="shared" si="460"/>
        <v>0</v>
      </c>
      <c r="AA684" s="47">
        <f t="shared" si="461"/>
        <v>2002.1599999999999</v>
      </c>
      <c r="AB684" s="47">
        <f t="shared" si="462"/>
        <v>2.2737367544323206E-13</v>
      </c>
      <c r="AC684" s="32" t="s">
        <v>1106</v>
      </c>
      <c r="AD684" s="32" t="s">
        <v>2269</v>
      </c>
    </row>
    <row r="685" spans="2:30" ht="42">
      <c r="B685" s="79">
        <f t="shared" si="464"/>
        <v>679</v>
      </c>
      <c r="C685" s="55" t="s">
        <v>128</v>
      </c>
      <c r="D685" s="35" t="s">
        <v>8</v>
      </c>
      <c r="E685" s="45" t="s">
        <v>1708</v>
      </c>
      <c r="F685" s="46">
        <v>1887.78</v>
      </c>
      <c r="G685" s="47">
        <f t="shared" si="465"/>
        <v>629.19707400000004</v>
      </c>
      <c r="H685" s="47">
        <f t="shared" si="466"/>
        <v>629.19707400000004</v>
      </c>
      <c r="I685" s="47">
        <f t="shared" si="467"/>
        <v>629.38585200000011</v>
      </c>
      <c r="J685" s="47">
        <v>0</v>
      </c>
      <c r="K685" s="47">
        <v>0</v>
      </c>
      <c r="L685" s="47">
        <v>0</v>
      </c>
      <c r="M685" s="47">
        <f t="shared" si="463"/>
        <v>1887.7800000000002</v>
      </c>
      <c r="N685" s="47">
        <v>0</v>
      </c>
      <c r="O685" s="47">
        <v>0</v>
      </c>
      <c r="P685" s="47">
        <v>0</v>
      </c>
      <c r="Q685" s="47">
        <v>0</v>
      </c>
      <c r="R685" s="47">
        <v>0</v>
      </c>
      <c r="S685" s="47">
        <v>0</v>
      </c>
      <c r="T685" s="47">
        <v>0</v>
      </c>
      <c r="U685" s="47">
        <v>0</v>
      </c>
      <c r="V685" s="47">
        <v>0</v>
      </c>
      <c r="W685" s="47">
        <v>0</v>
      </c>
      <c r="X685" s="47">
        <v>0</v>
      </c>
      <c r="Y685" s="47">
        <v>0</v>
      </c>
      <c r="Z685" s="47">
        <f t="shared" si="460"/>
        <v>0</v>
      </c>
      <c r="AA685" s="47">
        <f t="shared" si="461"/>
        <v>1887.7800000000002</v>
      </c>
      <c r="AB685" s="47">
        <f t="shared" si="462"/>
        <v>-2.2737367544323206E-13</v>
      </c>
      <c r="AC685" s="32" t="s">
        <v>1107</v>
      </c>
      <c r="AD685" s="32" t="s">
        <v>2269</v>
      </c>
    </row>
    <row r="686" spans="2:30" ht="42">
      <c r="B686" s="79">
        <f t="shared" si="464"/>
        <v>680</v>
      </c>
      <c r="C686" s="55" t="s">
        <v>127</v>
      </c>
      <c r="D686" s="35" t="s">
        <v>8</v>
      </c>
      <c r="E686" s="45" t="s">
        <v>1708</v>
      </c>
      <c r="F686" s="46">
        <v>4255</v>
      </c>
      <c r="G686" s="47">
        <f t="shared" si="465"/>
        <v>1418.1914999999999</v>
      </c>
      <c r="H686" s="47">
        <f t="shared" si="466"/>
        <v>1418.1914999999999</v>
      </c>
      <c r="I686" s="47">
        <f t="shared" si="467"/>
        <v>1418.6170000000002</v>
      </c>
      <c r="J686" s="47">
        <v>0</v>
      </c>
      <c r="K686" s="47">
        <v>0</v>
      </c>
      <c r="L686" s="47">
        <v>0</v>
      </c>
      <c r="M686" s="47">
        <f t="shared" si="463"/>
        <v>4255</v>
      </c>
      <c r="N686" s="47">
        <v>0</v>
      </c>
      <c r="O686" s="47">
        <v>0</v>
      </c>
      <c r="P686" s="47">
        <v>0</v>
      </c>
      <c r="Q686" s="47">
        <v>0</v>
      </c>
      <c r="R686" s="47">
        <v>0</v>
      </c>
      <c r="S686" s="47">
        <v>0</v>
      </c>
      <c r="T686" s="47">
        <v>0</v>
      </c>
      <c r="U686" s="47">
        <v>0</v>
      </c>
      <c r="V686" s="47">
        <v>0</v>
      </c>
      <c r="W686" s="47">
        <v>0</v>
      </c>
      <c r="X686" s="47">
        <v>0</v>
      </c>
      <c r="Y686" s="47">
        <v>0</v>
      </c>
      <c r="Z686" s="47">
        <f t="shared" si="460"/>
        <v>0</v>
      </c>
      <c r="AA686" s="47">
        <f t="shared" si="461"/>
        <v>4255</v>
      </c>
      <c r="AB686" s="47">
        <f t="shared" si="462"/>
        <v>0</v>
      </c>
      <c r="AC686" s="32" t="s">
        <v>1108</v>
      </c>
      <c r="AD686" s="32" t="s">
        <v>2269</v>
      </c>
    </row>
    <row r="687" spans="2:30" ht="42">
      <c r="B687" s="79">
        <f t="shared" si="464"/>
        <v>681</v>
      </c>
      <c r="C687" s="55" t="s">
        <v>126</v>
      </c>
      <c r="D687" s="35" t="s">
        <v>8</v>
      </c>
      <c r="E687" s="45" t="s">
        <v>1708</v>
      </c>
      <c r="F687" s="46">
        <v>4274</v>
      </c>
      <c r="G687" s="47">
        <f t="shared" si="465"/>
        <v>1424.5241999999998</v>
      </c>
      <c r="H687" s="47">
        <f t="shared" si="466"/>
        <v>1424.5241999999998</v>
      </c>
      <c r="I687" s="47">
        <f t="shared" si="467"/>
        <v>1424.9516000000001</v>
      </c>
      <c r="J687" s="47">
        <v>0</v>
      </c>
      <c r="K687" s="47">
        <v>0</v>
      </c>
      <c r="L687" s="47">
        <v>0</v>
      </c>
      <c r="M687" s="47">
        <f t="shared" si="463"/>
        <v>4274</v>
      </c>
      <c r="N687" s="47">
        <v>0</v>
      </c>
      <c r="O687" s="47">
        <v>0</v>
      </c>
      <c r="P687" s="47">
        <v>0</v>
      </c>
      <c r="Q687" s="47">
        <v>0</v>
      </c>
      <c r="R687" s="47">
        <v>0</v>
      </c>
      <c r="S687" s="47">
        <v>0</v>
      </c>
      <c r="T687" s="47">
        <v>0</v>
      </c>
      <c r="U687" s="47">
        <v>0</v>
      </c>
      <c r="V687" s="47">
        <v>0</v>
      </c>
      <c r="W687" s="47">
        <v>0</v>
      </c>
      <c r="X687" s="47">
        <v>0</v>
      </c>
      <c r="Y687" s="47">
        <v>0</v>
      </c>
      <c r="Z687" s="47">
        <f t="shared" si="460"/>
        <v>0</v>
      </c>
      <c r="AA687" s="47">
        <f t="shared" si="461"/>
        <v>4274</v>
      </c>
      <c r="AB687" s="47">
        <f t="shared" si="462"/>
        <v>0</v>
      </c>
      <c r="AC687" s="32" t="s">
        <v>1109</v>
      </c>
      <c r="AD687" s="32" t="s">
        <v>2269</v>
      </c>
    </row>
    <row r="688" spans="2:30" ht="42">
      <c r="B688" s="79">
        <f t="shared" si="464"/>
        <v>682</v>
      </c>
      <c r="C688" s="55" t="s">
        <v>125</v>
      </c>
      <c r="D688" s="35" t="s">
        <v>8</v>
      </c>
      <c r="E688" s="45" t="s">
        <v>1708</v>
      </c>
      <c r="F688" s="46">
        <v>2000</v>
      </c>
      <c r="G688" s="47">
        <f t="shared" si="465"/>
        <v>666.6</v>
      </c>
      <c r="H688" s="47">
        <f t="shared" si="466"/>
        <v>666.6</v>
      </c>
      <c r="I688" s="47">
        <f t="shared" si="467"/>
        <v>666.8</v>
      </c>
      <c r="J688" s="47">
        <v>0</v>
      </c>
      <c r="K688" s="47">
        <v>0</v>
      </c>
      <c r="L688" s="47">
        <v>0</v>
      </c>
      <c r="M688" s="47">
        <f t="shared" si="463"/>
        <v>2000</v>
      </c>
      <c r="N688" s="47">
        <v>0</v>
      </c>
      <c r="O688" s="47">
        <v>0</v>
      </c>
      <c r="P688" s="47">
        <v>0</v>
      </c>
      <c r="Q688" s="47">
        <v>0</v>
      </c>
      <c r="R688" s="47">
        <v>0</v>
      </c>
      <c r="S688" s="47">
        <v>0</v>
      </c>
      <c r="T688" s="47">
        <v>0</v>
      </c>
      <c r="U688" s="47">
        <v>0</v>
      </c>
      <c r="V688" s="47">
        <v>0</v>
      </c>
      <c r="W688" s="47">
        <v>0</v>
      </c>
      <c r="X688" s="47">
        <v>0</v>
      </c>
      <c r="Y688" s="47">
        <v>0</v>
      </c>
      <c r="Z688" s="47">
        <f t="shared" si="460"/>
        <v>0</v>
      </c>
      <c r="AA688" s="47">
        <f t="shared" si="461"/>
        <v>2000</v>
      </c>
      <c r="AB688" s="47">
        <f t="shared" si="462"/>
        <v>0</v>
      </c>
      <c r="AC688" s="32" t="s">
        <v>1110</v>
      </c>
      <c r="AD688" s="32" t="s">
        <v>2269</v>
      </c>
    </row>
    <row r="689" spans="2:30" ht="42">
      <c r="B689" s="79">
        <f t="shared" si="464"/>
        <v>683</v>
      </c>
      <c r="C689" s="55" t="s">
        <v>124</v>
      </c>
      <c r="D689" s="35" t="s">
        <v>8</v>
      </c>
      <c r="E689" s="45" t="s">
        <v>1708</v>
      </c>
      <c r="F689" s="46">
        <v>2000</v>
      </c>
      <c r="G689" s="47">
        <f t="shared" si="465"/>
        <v>666.6</v>
      </c>
      <c r="H689" s="47">
        <f t="shared" si="466"/>
        <v>666.6</v>
      </c>
      <c r="I689" s="47">
        <f t="shared" si="467"/>
        <v>666.8</v>
      </c>
      <c r="J689" s="47">
        <v>0</v>
      </c>
      <c r="K689" s="47">
        <v>0</v>
      </c>
      <c r="L689" s="47">
        <v>0</v>
      </c>
      <c r="M689" s="47">
        <f t="shared" si="463"/>
        <v>2000</v>
      </c>
      <c r="N689" s="47">
        <v>0</v>
      </c>
      <c r="O689" s="47">
        <v>0</v>
      </c>
      <c r="P689" s="47">
        <v>0</v>
      </c>
      <c r="Q689" s="47">
        <v>0</v>
      </c>
      <c r="R689" s="47">
        <v>0</v>
      </c>
      <c r="S689" s="47">
        <v>0</v>
      </c>
      <c r="T689" s="47">
        <v>0</v>
      </c>
      <c r="U689" s="47">
        <v>0</v>
      </c>
      <c r="V689" s="47">
        <v>0</v>
      </c>
      <c r="W689" s="47">
        <v>0</v>
      </c>
      <c r="X689" s="47">
        <v>0</v>
      </c>
      <c r="Y689" s="47">
        <v>0</v>
      </c>
      <c r="Z689" s="47">
        <f t="shared" si="460"/>
        <v>0</v>
      </c>
      <c r="AA689" s="47">
        <f t="shared" si="461"/>
        <v>2000</v>
      </c>
      <c r="AB689" s="47">
        <f t="shared" si="462"/>
        <v>0</v>
      </c>
      <c r="AC689" s="32" t="s">
        <v>1111</v>
      </c>
      <c r="AD689" s="32" t="s">
        <v>2269</v>
      </c>
    </row>
    <row r="690" spans="2:30" ht="42">
      <c r="B690" s="79">
        <f t="shared" si="464"/>
        <v>684</v>
      </c>
      <c r="C690" s="55" t="s">
        <v>123</v>
      </c>
      <c r="D690" s="35" t="s">
        <v>8</v>
      </c>
      <c r="E690" s="45" t="s">
        <v>1708</v>
      </c>
      <c r="F690" s="46">
        <v>1429</v>
      </c>
      <c r="G690" s="47">
        <f t="shared" si="465"/>
        <v>476.28570000000002</v>
      </c>
      <c r="H690" s="47">
        <f t="shared" si="466"/>
        <v>476.28570000000002</v>
      </c>
      <c r="I690" s="47">
        <f t="shared" si="467"/>
        <v>476.42860000000007</v>
      </c>
      <c r="J690" s="47">
        <v>0</v>
      </c>
      <c r="K690" s="47">
        <v>0</v>
      </c>
      <c r="L690" s="47">
        <v>0</v>
      </c>
      <c r="M690" s="47">
        <f t="shared" si="463"/>
        <v>1429</v>
      </c>
      <c r="N690" s="47">
        <v>0</v>
      </c>
      <c r="O690" s="47">
        <v>0</v>
      </c>
      <c r="P690" s="47">
        <v>0</v>
      </c>
      <c r="Q690" s="47">
        <v>0</v>
      </c>
      <c r="R690" s="47">
        <v>0</v>
      </c>
      <c r="S690" s="47">
        <v>0</v>
      </c>
      <c r="T690" s="47">
        <v>0</v>
      </c>
      <c r="U690" s="47">
        <v>0</v>
      </c>
      <c r="V690" s="47">
        <v>0</v>
      </c>
      <c r="W690" s="47">
        <v>0</v>
      </c>
      <c r="X690" s="47">
        <v>0</v>
      </c>
      <c r="Y690" s="47">
        <v>0</v>
      </c>
      <c r="Z690" s="47">
        <f t="shared" si="460"/>
        <v>0</v>
      </c>
      <c r="AA690" s="47">
        <f t="shared" si="461"/>
        <v>1429</v>
      </c>
      <c r="AB690" s="47">
        <f t="shared" si="462"/>
        <v>0</v>
      </c>
      <c r="AC690" s="32" t="s">
        <v>1112</v>
      </c>
      <c r="AD690" s="32" t="s">
        <v>2269</v>
      </c>
    </row>
    <row r="691" spans="2:30" ht="42">
      <c r="B691" s="79">
        <f t="shared" si="464"/>
        <v>685</v>
      </c>
      <c r="C691" s="55" t="s">
        <v>122</v>
      </c>
      <c r="D691" s="35" t="s">
        <v>8</v>
      </c>
      <c r="E691" s="45" t="s">
        <v>1708</v>
      </c>
      <c r="F691" s="46">
        <v>1887.78</v>
      </c>
      <c r="G691" s="47">
        <f t="shared" si="465"/>
        <v>629.19707400000004</v>
      </c>
      <c r="H691" s="47">
        <f t="shared" si="466"/>
        <v>629.19707400000004</v>
      </c>
      <c r="I691" s="47">
        <f t="shared" si="467"/>
        <v>629.38585200000011</v>
      </c>
      <c r="J691" s="47">
        <v>0</v>
      </c>
      <c r="K691" s="47">
        <v>0</v>
      </c>
      <c r="L691" s="47">
        <v>0</v>
      </c>
      <c r="M691" s="47">
        <f t="shared" si="463"/>
        <v>1887.7800000000002</v>
      </c>
      <c r="N691" s="47">
        <v>0</v>
      </c>
      <c r="O691" s="47">
        <v>0</v>
      </c>
      <c r="P691" s="47">
        <v>0</v>
      </c>
      <c r="Q691" s="47">
        <v>0</v>
      </c>
      <c r="R691" s="47">
        <v>0</v>
      </c>
      <c r="S691" s="47">
        <v>0</v>
      </c>
      <c r="T691" s="47">
        <v>0</v>
      </c>
      <c r="U691" s="47">
        <v>0</v>
      </c>
      <c r="V691" s="47">
        <v>0</v>
      </c>
      <c r="W691" s="47">
        <v>0</v>
      </c>
      <c r="X691" s="47">
        <v>0</v>
      </c>
      <c r="Y691" s="47">
        <v>0</v>
      </c>
      <c r="Z691" s="47">
        <f t="shared" si="460"/>
        <v>0</v>
      </c>
      <c r="AA691" s="47">
        <f t="shared" si="461"/>
        <v>1887.7800000000002</v>
      </c>
      <c r="AB691" s="47">
        <f t="shared" si="462"/>
        <v>-2.2737367544323206E-13</v>
      </c>
      <c r="AC691" s="32" t="s">
        <v>1113</v>
      </c>
      <c r="AD691" s="32" t="s">
        <v>2269</v>
      </c>
    </row>
    <row r="692" spans="2:30" ht="42">
      <c r="B692" s="79">
        <f t="shared" si="464"/>
        <v>686</v>
      </c>
      <c r="C692" s="55" t="s">
        <v>121</v>
      </c>
      <c r="D692" s="35" t="s">
        <v>8</v>
      </c>
      <c r="E692" s="45" t="s">
        <v>1708</v>
      </c>
      <c r="F692" s="46">
        <v>1887.78</v>
      </c>
      <c r="G692" s="47">
        <f t="shared" si="465"/>
        <v>629.19707400000004</v>
      </c>
      <c r="H692" s="47">
        <f t="shared" si="466"/>
        <v>629.19707400000004</v>
      </c>
      <c r="I692" s="47">
        <f t="shared" si="467"/>
        <v>629.38585200000011</v>
      </c>
      <c r="J692" s="47">
        <v>0</v>
      </c>
      <c r="K692" s="47">
        <v>0</v>
      </c>
      <c r="L692" s="47">
        <v>0</v>
      </c>
      <c r="M692" s="47">
        <f t="shared" si="463"/>
        <v>1887.7800000000002</v>
      </c>
      <c r="N692" s="47">
        <v>0</v>
      </c>
      <c r="O692" s="47">
        <v>0</v>
      </c>
      <c r="P692" s="47">
        <v>0</v>
      </c>
      <c r="Q692" s="47">
        <v>0</v>
      </c>
      <c r="R692" s="47">
        <v>0</v>
      </c>
      <c r="S692" s="47">
        <v>0</v>
      </c>
      <c r="T692" s="47">
        <v>0</v>
      </c>
      <c r="U692" s="47">
        <v>0</v>
      </c>
      <c r="V692" s="47">
        <v>0</v>
      </c>
      <c r="W692" s="47">
        <v>0</v>
      </c>
      <c r="X692" s="47">
        <v>0</v>
      </c>
      <c r="Y692" s="47">
        <v>0</v>
      </c>
      <c r="Z692" s="47">
        <f t="shared" si="460"/>
        <v>0</v>
      </c>
      <c r="AA692" s="47">
        <f t="shared" si="461"/>
        <v>1887.7800000000002</v>
      </c>
      <c r="AB692" s="47">
        <f t="shared" si="462"/>
        <v>-2.2737367544323206E-13</v>
      </c>
      <c r="AC692" s="32" t="s">
        <v>1114</v>
      </c>
      <c r="AD692" s="32" t="s">
        <v>2269</v>
      </c>
    </row>
    <row r="693" spans="2:30" ht="56">
      <c r="B693" s="79">
        <f t="shared" si="464"/>
        <v>687</v>
      </c>
      <c r="C693" s="55" t="s">
        <v>120</v>
      </c>
      <c r="D693" s="35" t="s">
        <v>8</v>
      </c>
      <c r="E693" s="45" t="s">
        <v>1708</v>
      </c>
      <c r="F693" s="46">
        <v>1887.78</v>
      </c>
      <c r="G693" s="47">
        <f t="shared" si="465"/>
        <v>629.19707400000004</v>
      </c>
      <c r="H693" s="47">
        <f t="shared" si="466"/>
        <v>629.19707400000004</v>
      </c>
      <c r="I693" s="47">
        <f t="shared" si="467"/>
        <v>629.38585200000011</v>
      </c>
      <c r="J693" s="47">
        <v>0</v>
      </c>
      <c r="K693" s="47">
        <v>0</v>
      </c>
      <c r="L693" s="47">
        <v>0</v>
      </c>
      <c r="M693" s="47">
        <f t="shared" si="463"/>
        <v>1887.7800000000002</v>
      </c>
      <c r="N693" s="47">
        <v>0</v>
      </c>
      <c r="O693" s="47">
        <v>0</v>
      </c>
      <c r="P693" s="47">
        <v>0</v>
      </c>
      <c r="Q693" s="47">
        <v>0</v>
      </c>
      <c r="R693" s="47">
        <v>0</v>
      </c>
      <c r="S693" s="47">
        <v>0</v>
      </c>
      <c r="T693" s="47">
        <v>0</v>
      </c>
      <c r="U693" s="47">
        <v>0</v>
      </c>
      <c r="V693" s="47">
        <v>0</v>
      </c>
      <c r="W693" s="47">
        <v>0</v>
      </c>
      <c r="X693" s="47">
        <v>0</v>
      </c>
      <c r="Y693" s="47">
        <v>0</v>
      </c>
      <c r="Z693" s="47">
        <f t="shared" si="460"/>
        <v>0</v>
      </c>
      <c r="AA693" s="47">
        <f t="shared" si="461"/>
        <v>1887.7800000000002</v>
      </c>
      <c r="AB693" s="47">
        <f t="shared" si="462"/>
        <v>-2.2737367544323206E-13</v>
      </c>
      <c r="AC693" s="32" t="s">
        <v>1115</v>
      </c>
      <c r="AD693" s="32" t="s">
        <v>2269</v>
      </c>
    </row>
    <row r="694" spans="2:30" ht="42">
      <c r="B694" s="79">
        <f t="shared" si="464"/>
        <v>688</v>
      </c>
      <c r="C694" s="55" t="s">
        <v>119</v>
      </c>
      <c r="D694" s="35" t="s">
        <v>8</v>
      </c>
      <c r="E694" s="45" t="s">
        <v>1708</v>
      </c>
      <c r="F694" s="46">
        <v>1887.78</v>
      </c>
      <c r="G694" s="47">
        <f t="shared" si="465"/>
        <v>629.19707400000004</v>
      </c>
      <c r="H694" s="47">
        <f t="shared" si="466"/>
        <v>629.19707400000004</v>
      </c>
      <c r="I694" s="47">
        <f t="shared" si="467"/>
        <v>629.38585200000011</v>
      </c>
      <c r="J694" s="47">
        <v>0</v>
      </c>
      <c r="K694" s="47">
        <v>0</v>
      </c>
      <c r="L694" s="47">
        <v>0</v>
      </c>
      <c r="M694" s="47">
        <f t="shared" si="463"/>
        <v>1887.7800000000002</v>
      </c>
      <c r="N694" s="47">
        <v>0</v>
      </c>
      <c r="O694" s="47">
        <v>0</v>
      </c>
      <c r="P694" s="47">
        <v>0</v>
      </c>
      <c r="Q694" s="47">
        <v>0</v>
      </c>
      <c r="R694" s="47">
        <v>0</v>
      </c>
      <c r="S694" s="47">
        <v>0</v>
      </c>
      <c r="T694" s="47">
        <v>0</v>
      </c>
      <c r="U694" s="47">
        <v>0</v>
      </c>
      <c r="V694" s="47">
        <v>0</v>
      </c>
      <c r="W694" s="47">
        <v>0</v>
      </c>
      <c r="X694" s="47">
        <v>0</v>
      </c>
      <c r="Y694" s="47">
        <v>0</v>
      </c>
      <c r="Z694" s="47">
        <f t="shared" si="460"/>
        <v>0</v>
      </c>
      <c r="AA694" s="47">
        <f t="shared" si="461"/>
        <v>1887.7800000000002</v>
      </c>
      <c r="AB694" s="47">
        <f t="shared" si="462"/>
        <v>-2.2737367544323206E-13</v>
      </c>
      <c r="AC694" s="32" t="s">
        <v>1116</v>
      </c>
      <c r="AD694" s="32" t="s">
        <v>2269</v>
      </c>
    </row>
    <row r="695" spans="2:30" ht="42">
      <c r="B695" s="79">
        <f t="shared" si="464"/>
        <v>689</v>
      </c>
      <c r="C695" s="55" t="s">
        <v>118</v>
      </c>
      <c r="D695" s="35" t="s">
        <v>8</v>
      </c>
      <c r="E695" s="45" t="s">
        <v>1708</v>
      </c>
      <c r="F695" s="46">
        <v>1930.85</v>
      </c>
      <c r="G695" s="47">
        <f t="shared" si="465"/>
        <v>643.55230499999993</v>
      </c>
      <c r="H695" s="47">
        <f t="shared" si="466"/>
        <v>643.55230499999993</v>
      </c>
      <c r="I695" s="47">
        <f t="shared" si="467"/>
        <v>643.74539000000004</v>
      </c>
      <c r="J695" s="47">
        <v>0</v>
      </c>
      <c r="K695" s="47">
        <v>0</v>
      </c>
      <c r="L695" s="47">
        <v>0</v>
      </c>
      <c r="M695" s="47">
        <f t="shared" si="463"/>
        <v>1930.85</v>
      </c>
      <c r="N695" s="47">
        <v>0</v>
      </c>
      <c r="O695" s="47">
        <v>0</v>
      </c>
      <c r="P695" s="47">
        <v>0</v>
      </c>
      <c r="Q695" s="47">
        <v>0</v>
      </c>
      <c r="R695" s="47">
        <v>0</v>
      </c>
      <c r="S695" s="47">
        <v>0</v>
      </c>
      <c r="T695" s="47">
        <v>0</v>
      </c>
      <c r="U695" s="47">
        <v>0</v>
      </c>
      <c r="V695" s="47">
        <v>0</v>
      </c>
      <c r="W695" s="47">
        <v>0</v>
      </c>
      <c r="X695" s="47">
        <v>0</v>
      </c>
      <c r="Y695" s="47">
        <v>0</v>
      </c>
      <c r="Z695" s="47">
        <f t="shared" ref="Z695:Z760" si="468">SUM(N695:Y695)</f>
        <v>0</v>
      </c>
      <c r="AA695" s="47">
        <f t="shared" ref="AA695:AA760" si="469">SUM(M695+Z695)</f>
        <v>1930.85</v>
      </c>
      <c r="AB695" s="47">
        <f t="shared" ref="AB695:AB760" si="470">SUM(F695-AA695)</f>
        <v>0</v>
      </c>
      <c r="AC695" s="32" t="s">
        <v>1117</v>
      </c>
      <c r="AD695" s="32" t="s">
        <v>2269</v>
      </c>
    </row>
    <row r="696" spans="2:30" ht="42">
      <c r="B696" s="79">
        <f t="shared" si="464"/>
        <v>690</v>
      </c>
      <c r="C696" s="55" t="s">
        <v>1934</v>
      </c>
      <c r="D696" s="35" t="s">
        <v>8</v>
      </c>
      <c r="E696" s="45" t="s">
        <v>1706</v>
      </c>
      <c r="F696" s="46">
        <v>2788</v>
      </c>
      <c r="G696" s="47">
        <f t="shared" si="465"/>
        <v>929.24039999999991</v>
      </c>
      <c r="H696" s="47">
        <f t="shared" si="466"/>
        <v>929.24039999999991</v>
      </c>
      <c r="I696" s="47">
        <f t="shared" si="467"/>
        <v>929.51920000000018</v>
      </c>
      <c r="J696" s="47">
        <v>0</v>
      </c>
      <c r="K696" s="47">
        <v>0</v>
      </c>
      <c r="L696" s="47">
        <v>0</v>
      </c>
      <c r="M696" s="47">
        <f t="shared" si="463"/>
        <v>2788</v>
      </c>
      <c r="N696" s="47">
        <v>0</v>
      </c>
      <c r="O696" s="47">
        <v>0</v>
      </c>
      <c r="P696" s="47">
        <v>0</v>
      </c>
      <c r="Q696" s="47">
        <v>0</v>
      </c>
      <c r="R696" s="47">
        <v>0</v>
      </c>
      <c r="S696" s="47">
        <v>0</v>
      </c>
      <c r="T696" s="47">
        <v>0</v>
      </c>
      <c r="U696" s="47">
        <v>0</v>
      </c>
      <c r="V696" s="47">
        <v>0</v>
      </c>
      <c r="W696" s="47">
        <v>0</v>
      </c>
      <c r="X696" s="47">
        <v>0</v>
      </c>
      <c r="Y696" s="47">
        <v>0</v>
      </c>
      <c r="Z696" s="47">
        <f t="shared" si="468"/>
        <v>0</v>
      </c>
      <c r="AA696" s="47">
        <f t="shared" si="469"/>
        <v>2788</v>
      </c>
      <c r="AB696" s="47">
        <f t="shared" si="470"/>
        <v>0</v>
      </c>
      <c r="AC696" s="32" t="s">
        <v>1118</v>
      </c>
      <c r="AD696" s="32" t="s">
        <v>2319</v>
      </c>
    </row>
    <row r="697" spans="2:30" ht="42">
      <c r="B697" s="79">
        <f t="shared" si="464"/>
        <v>691</v>
      </c>
      <c r="C697" s="55" t="s">
        <v>2854</v>
      </c>
      <c r="D697" s="35" t="s">
        <v>8</v>
      </c>
      <c r="E697" s="45" t="s">
        <v>1705</v>
      </c>
      <c r="F697" s="46">
        <v>2869</v>
      </c>
      <c r="G697" s="47">
        <f t="shared" si="465"/>
        <v>956.2376999999999</v>
      </c>
      <c r="H697" s="47">
        <f t="shared" si="466"/>
        <v>956.2376999999999</v>
      </c>
      <c r="I697" s="47">
        <f t="shared" si="467"/>
        <v>956.52460000000008</v>
      </c>
      <c r="J697" s="47">
        <v>0</v>
      </c>
      <c r="K697" s="47">
        <v>0</v>
      </c>
      <c r="L697" s="47">
        <v>0</v>
      </c>
      <c r="M697" s="47">
        <f t="shared" si="463"/>
        <v>2869</v>
      </c>
      <c r="N697" s="47">
        <v>0</v>
      </c>
      <c r="O697" s="47">
        <v>0</v>
      </c>
      <c r="P697" s="47">
        <v>0</v>
      </c>
      <c r="Q697" s="47">
        <v>0</v>
      </c>
      <c r="R697" s="47">
        <v>0</v>
      </c>
      <c r="S697" s="47">
        <v>0</v>
      </c>
      <c r="T697" s="47">
        <v>0</v>
      </c>
      <c r="U697" s="47">
        <v>0</v>
      </c>
      <c r="V697" s="47">
        <v>0</v>
      </c>
      <c r="W697" s="47">
        <v>0</v>
      </c>
      <c r="X697" s="47">
        <v>0</v>
      </c>
      <c r="Y697" s="47">
        <v>0</v>
      </c>
      <c r="Z697" s="47">
        <f t="shared" si="468"/>
        <v>0</v>
      </c>
      <c r="AA697" s="47">
        <f t="shared" si="469"/>
        <v>2869</v>
      </c>
      <c r="AB697" s="47">
        <f t="shared" si="470"/>
        <v>0</v>
      </c>
      <c r="AC697" s="32" t="s">
        <v>1119</v>
      </c>
      <c r="AD697" s="32" t="s">
        <v>2606</v>
      </c>
    </row>
    <row r="698" spans="2:30" ht="42">
      <c r="B698" s="79">
        <f t="shared" si="464"/>
        <v>692</v>
      </c>
      <c r="C698" s="55" t="s">
        <v>117</v>
      </c>
      <c r="D698" s="35" t="s">
        <v>8</v>
      </c>
      <c r="E698" s="45" t="s">
        <v>1708</v>
      </c>
      <c r="F698" s="46">
        <v>2788</v>
      </c>
      <c r="G698" s="47">
        <f t="shared" si="465"/>
        <v>929.24039999999991</v>
      </c>
      <c r="H698" s="47">
        <f t="shared" si="466"/>
        <v>929.24039999999991</v>
      </c>
      <c r="I698" s="47">
        <f t="shared" si="467"/>
        <v>929.51920000000018</v>
      </c>
      <c r="J698" s="47">
        <v>0</v>
      </c>
      <c r="K698" s="47">
        <v>0</v>
      </c>
      <c r="L698" s="47">
        <v>0</v>
      </c>
      <c r="M698" s="47">
        <f t="shared" si="463"/>
        <v>2788</v>
      </c>
      <c r="N698" s="47">
        <v>0</v>
      </c>
      <c r="O698" s="47">
        <v>0</v>
      </c>
      <c r="P698" s="47">
        <v>0</v>
      </c>
      <c r="Q698" s="47">
        <v>0</v>
      </c>
      <c r="R698" s="47">
        <v>0</v>
      </c>
      <c r="S698" s="47">
        <v>0</v>
      </c>
      <c r="T698" s="47">
        <v>0</v>
      </c>
      <c r="U698" s="47">
        <v>0</v>
      </c>
      <c r="V698" s="47">
        <v>0</v>
      </c>
      <c r="W698" s="47">
        <v>0</v>
      </c>
      <c r="X698" s="47">
        <v>0</v>
      </c>
      <c r="Y698" s="47">
        <v>0</v>
      </c>
      <c r="Z698" s="47">
        <f t="shared" si="468"/>
        <v>0</v>
      </c>
      <c r="AA698" s="47">
        <f t="shared" si="469"/>
        <v>2788</v>
      </c>
      <c r="AB698" s="47">
        <f t="shared" si="470"/>
        <v>0</v>
      </c>
      <c r="AC698" s="32" t="s">
        <v>1120</v>
      </c>
      <c r="AD698" s="32" t="s">
        <v>2269</v>
      </c>
    </row>
    <row r="699" spans="2:30" ht="42">
      <c r="B699" s="79">
        <f t="shared" si="464"/>
        <v>693</v>
      </c>
      <c r="C699" s="55" t="s">
        <v>116</v>
      </c>
      <c r="D699" s="35" t="s">
        <v>8</v>
      </c>
      <c r="E699" s="45" t="s">
        <v>1708</v>
      </c>
      <c r="F699" s="46">
        <v>3500</v>
      </c>
      <c r="G699" s="47">
        <f t="shared" si="465"/>
        <v>1166.55</v>
      </c>
      <c r="H699" s="47">
        <f t="shared" si="466"/>
        <v>1166.55</v>
      </c>
      <c r="I699" s="47">
        <f t="shared" si="467"/>
        <v>1166.9000000000001</v>
      </c>
      <c r="J699" s="47">
        <v>0</v>
      </c>
      <c r="K699" s="47">
        <v>0</v>
      </c>
      <c r="L699" s="47">
        <v>0</v>
      </c>
      <c r="M699" s="47">
        <f t="shared" si="463"/>
        <v>3500</v>
      </c>
      <c r="N699" s="47">
        <v>0</v>
      </c>
      <c r="O699" s="47">
        <v>0</v>
      </c>
      <c r="P699" s="47">
        <v>0</v>
      </c>
      <c r="Q699" s="47">
        <v>0</v>
      </c>
      <c r="R699" s="47">
        <v>0</v>
      </c>
      <c r="S699" s="47">
        <v>0</v>
      </c>
      <c r="T699" s="47">
        <v>0</v>
      </c>
      <c r="U699" s="47">
        <v>0</v>
      </c>
      <c r="V699" s="47">
        <v>0</v>
      </c>
      <c r="W699" s="47">
        <v>0</v>
      </c>
      <c r="X699" s="47">
        <v>0</v>
      </c>
      <c r="Y699" s="47">
        <v>0</v>
      </c>
      <c r="Z699" s="47">
        <f t="shared" si="468"/>
        <v>0</v>
      </c>
      <c r="AA699" s="47">
        <f t="shared" si="469"/>
        <v>3500</v>
      </c>
      <c r="AB699" s="47">
        <f t="shared" si="470"/>
        <v>0</v>
      </c>
      <c r="AC699" s="32" t="s">
        <v>1121</v>
      </c>
      <c r="AD699" s="32" t="s">
        <v>2277</v>
      </c>
    </row>
    <row r="700" spans="2:30" ht="42">
      <c r="B700" s="79">
        <f t="shared" si="464"/>
        <v>694</v>
      </c>
      <c r="C700" s="55" t="s">
        <v>497</v>
      </c>
      <c r="D700" s="63" t="s">
        <v>8</v>
      </c>
      <c r="E700" s="45" t="s">
        <v>1708</v>
      </c>
      <c r="F700" s="46">
        <v>3010.2</v>
      </c>
      <c r="G700" s="47">
        <v>0</v>
      </c>
      <c r="H700" s="47">
        <v>0</v>
      </c>
      <c r="I700" s="47">
        <f>SUM(F700*33.33/100)</f>
        <v>1003.2996599999999</v>
      </c>
      <c r="J700" s="47">
        <f>SUM(F700*33.33/100)</f>
        <v>1003.2996599999999</v>
      </c>
      <c r="K700" s="47">
        <f>SUM(F700*33.34/100)</f>
        <v>1003.60068</v>
      </c>
      <c r="L700" s="47">
        <v>0</v>
      </c>
      <c r="M700" s="47">
        <f t="shared" si="463"/>
        <v>3010.2</v>
      </c>
      <c r="N700" s="47">
        <v>0</v>
      </c>
      <c r="O700" s="47">
        <v>0</v>
      </c>
      <c r="P700" s="47">
        <v>0</v>
      </c>
      <c r="Q700" s="47">
        <v>0</v>
      </c>
      <c r="R700" s="47">
        <v>0</v>
      </c>
      <c r="S700" s="47">
        <v>0</v>
      </c>
      <c r="T700" s="47">
        <v>0</v>
      </c>
      <c r="U700" s="47">
        <v>0</v>
      </c>
      <c r="V700" s="47">
        <v>0</v>
      </c>
      <c r="W700" s="47">
        <v>0</v>
      </c>
      <c r="X700" s="47">
        <v>0</v>
      </c>
      <c r="Y700" s="47">
        <v>0</v>
      </c>
      <c r="Z700" s="47">
        <f t="shared" si="468"/>
        <v>0</v>
      </c>
      <c r="AA700" s="47">
        <f t="shared" si="469"/>
        <v>3010.2</v>
      </c>
      <c r="AB700" s="47">
        <f t="shared" si="470"/>
        <v>0</v>
      </c>
      <c r="AC700" s="32" t="s">
        <v>1122</v>
      </c>
      <c r="AD700" s="32" t="s">
        <v>2349</v>
      </c>
    </row>
    <row r="701" spans="2:30" ht="42">
      <c r="B701" s="79">
        <f t="shared" si="464"/>
        <v>695</v>
      </c>
      <c r="C701" s="55" t="s">
        <v>496</v>
      </c>
      <c r="D701" s="63" t="s">
        <v>8</v>
      </c>
      <c r="E701" s="45" t="s">
        <v>1708</v>
      </c>
      <c r="F701" s="46">
        <v>3010.2</v>
      </c>
      <c r="G701" s="47">
        <v>0</v>
      </c>
      <c r="H701" s="47">
        <v>0</v>
      </c>
      <c r="I701" s="47">
        <f>SUM(F701*33.33/100)</f>
        <v>1003.2996599999999</v>
      </c>
      <c r="J701" s="47">
        <f>SUM(F701*33.33/100)</f>
        <v>1003.2996599999999</v>
      </c>
      <c r="K701" s="47">
        <f>SUM(F701*33.34/100)</f>
        <v>1003.60068</v>
      </c>
      <c r="L701" s="47">
        <v>0</v>
      </c>
      <c r="M701" s="47">
        <f t="shared" si="463"/>
        <v>3010.2</v>
      </c>
      <c r="N701" s="47">
        <v>0</v>
      </c>
      <c r="O701" s="47">
        <v>0</v>
      </c>
      <c r="P701" s="47">
        <v>0</v>
      </c>
      <c r="Q701" s="47">
        <v>0</v>
      </c>
      <c r="R701" s="47">
        <v>0</v>
      </c>
      <c r="S701" s="47">
        <v>0</v>
      </c>
      <c r="T701" s="47">
        <v>0</v>
      </c>
      <c r="U701" s="47">
        <v>0</v>
      </c>
      <c r="V701" s="47">
        <v>0</v>
      </c>
      <c r="W701" s="47">
        <v>0</v>
      </c>
      <c r="X701" s="47">
        <v>0</v>
      </c>
      <c r="Y701" s="47">
        <v>0</v>
      </c>
      <c r="Z701" s="47">
        <f t="shared" si="468"/>
        <v>0</v>
      </c>
      <c r="AA701" s="47">
        <f t="shared" si="469"/>
        <v>3010.2</v>
      </c>
      <c r="AB701" s="47">
        <f t="shared" si="470"/>
        <v>0</v>
      </c>
      <c r="AC701" s="32" t="s">
        <v>1123</v>
      </c>
      <c r="AD701" s="32" t="s">
        <v>2362</v>
      </c>
    </row>
    <row r="702" spans="2:30" ht="42">
      <c r="B702" s="79">
        <f t="shared" si="464"/>
        <v>696</v>
      </c>
      <c r="C702" s="55" t="s">
        <v>495</v>
      </c>
      <c r="D702" s="63" t="s">
        <v>8</v>
      </c>
      <c r="E702" s="45" t="s">
        <v>1708</v>
      </c>
      <c r="F702" s="46">
        <v>3010.2</v>
      </c>
      <c r="G702" s="47">
        <v>0</v>
      </c>
      <c r="H702" s="47">
        <v>0</v>
      </c>
      <c r="I702" s="47">
        <f>SUM(F702*33.33/100)</f>
        <v>1003.2996599999999</v>
      </c>
      <c r="J702" s="47">
        <f>SUM(F702*33.33/100)</f>
        <v>1003.2996599999999</v>
      </c>
      <c r="K702" s="47">
        <f>SUM(F702*33.34/100)</f>
        <v>1003.60068</v>
      </c>
      <c r="L702" s="47">
        <v>0</v>
      </c>
      <c r="M702" s="47">
        <f t="shared" si="463"/>
        <v>3010.2</v>
      </c>
      <c r="N702" s="47">
        <v>0</v>
      </c>
      <c r="O702" s="47">
        <v>0</v>
      </c>
      <c r="P702" s="47">
        <v>0</v>
      </c>
      <c r="Q702" s="47">
        <v>0</v>
      </c>
      <c r="R702" s="47">
        <v>0</v>
      </c>
      <c r="S702" s="47">
        <v>0</v>
      </c>
      <c r="T702" s="47">
        <v>0</v>
      </c>
      <c r="U702" s="47">
        <v>0</v>
      </c>
      <c r="V702" s="47">
        <v>0</v>
      </c>
      <c r="W702" s="47">
        <v>0</v>
      </c>
      <c r="X702" s="47">
        <v>0</v>
      </c>
      <c r="Y702" s="47">
        <v>0</v>
      </c>
      <c r="Z702" s="47">
        <f t="shared" si="468"/>
        <v>0</v>
      </c>
      <c r="AA702" s="47">
        <f t="shared" si="469"/>
        <v>3010.2</v>
      </c>
      <c r="AB702" s="47">
        <f t="shared" si="470"/>
        <v>0</v>
      </c>
      <c r="AC702" s="32" t="s">
        <v>1124</v>
      </c>
      <c r="AD702" s="32" t="s">
        <v>2323</v>
      </c>
    </row>
    <row r="703" spans="2:30" ht="28">
      <c r="B703" s="79">
        <f t="shared" si="464"/>
        <v>697</v>
      </c>
      <c r="C703" s="55" t="s">
        <v>115</v>
      </c>
      <c r="D703" s="35" t="s">
        <v>8</v>
      </c>
      <c r="E703" s="45" t="s">
        <v>1708</v>
      </c>
      <c r="F703" s="46">
        <v>2708.34</v>
      </c>
      <c r="G703" s="47">
        <f>SUM(F703)*33.33/100</f>
        <v>902.68972200000007</v>
      </c>
      <c r="H703" s="47">
        <f>SUM(F703)*33.33/100</f>
        <v>902.68972200000007</v>
      </c>
      <c r="I703" s="47">
        <f>SUM(F703)*33.34/100</f>
        <v>902.96055600000011</v>
      </c>
      <c r="J703" s="47">
        <v>0</v>
      </c>
      <c r="K703" s="47">
        <v>0</v>
      </c>
      <c r="L703" s="47">
        <v>0</v>
      </c>
      <c r="M703" s="47">
        <f t="shared" si="463"/>
        <v>2708.34</v>
      </c>
      <c r="N703" s="47">
        <v>0</v>
      </c>
      <c r="O703" s="47">
        <v>0</v>
      </c>
      <c r="P703" s="47">
        <v>0</v>
      </c>
      <c r="Q703" s="47">
        <v>0</v>
      </c>
      <c r="R703" s="47">
        <v>0</v>
      </c>
      <c r="S703" s="47">
        <v>0</v>
      </c>
      <c r="T703" s="47">
        <v>0</v>
      </c>
      <c r="U703" s="47">
        <v>0</v>
      </c>
      <c r="V703" s="47">
        <v>0</v>
      </c>
      <c r="W703" s="47">
        <v>0</v>
      </c>
      <c r="X703" s="47">
        <v>0</v>
      </c>
      <c r="Y703" s="47">
        <v>0</v>
      </c>
      <c r="Z703" s="47">
        <f t="shared" si="468"/>
        <v>0</v>
      </c>
      <c r="AA703" s="47">
        <f t="shared" si="469"/>
        <v>2708.34</v>
      </c>
      <c r="AB703" s="47">
        <f t="shared" si="470"/>
        <v>0</v>
      </c>
      <c r="AC703" s="32" t="s">
        <v>1125</v>
      </c>
      <c r="AD703" s="32" t="s">
        <v>2327</v>
      </c>
    </row>
    <row r="704" spans="2:30" ht="28">
      <c r="B704" s="79">
        <f t="shared" si="464"/>
        <v>698</v>
      </c>
      <c r="C704" s="55" t="s">
        <v>114</v>
      </c>
      <c r="D704" s="35" t="s">
        <v>8</v>
      </c>
      <c r="E704" s="45" t="s">
        <v>1708</v>
      </c>
      <c r="F704" s="46">
        <v>2708.34</v>
      </c>
      <c r="G704" s="47">
        <f>SUM(F704)*33.33/100</f>
        <v>902.68972200000007</v>
      </c>
      <c r="H704" s="47">
        <f>SUM(F704)*33.33/100</f>
        <v>902.68972200000007</v>
      </c>
      <c r="I704" s="47">
        <f>SUM(F704)*33.34/100</f>
        <v>902.96055600000011</v>
      </c>
      <c r="J704" s="47">
        <v>0</v>
      </c>
      <c r="K704" s="47">
        <v>0</v>
      </c>
      <c r="L704" s="47">
        <v>0</v>
      </c>
      <c r="M704" s="47">
        <f t="shared" si="463"/>
        <v>2708.34</v>
      </c>
      <c r="N704" s="47">
        <v>0</v>
      </c>
      <c r="O704" s="47">
        <v>0</v>
      </c>
      <c r="P704" s="47">
        <v>0</v>
      </c>
      <c r="Q704" s="47">
        <v>0</v>
      </c>
      <c r="R704" s="47">
        <v>0</v>
      </c>
      <c r="S704" s="47">
        <v>0</v>
      </c>
      <c r="T704" s="47">
        <v>0</v>
      </c>
      <c r="U704" s="47">
        <v>0</v>
      </c>
      <c r="V704" s="47">
        <v>0</v>
      </c>
      <c r="W704" s="47">
        <v>0</v>
      </c>
      <c r="X704" s="47">
        <v>0</v>
      </c>
      <c r="Y704" s="47">
        <v>0</v>
      </c>
      <c r="Z704" s="47">
        <f t="shared" si="468"/>
        <v>0</v>
      </c>
      <c r="AA704" s="47">
        <f t="shared" si="469"/>
        <v>2708.34</v>
      </c>
      <c r="AB704" s="47">
        <f t="shared" si="470"/>
        <v>0</v>
      </c>
      <c r="AC704" s="32" t="s">
        <v>1126</v>
      </c>
      <c r="AD704" s="32" t="s">
        <v>2809</v>
      </c>
    </row>
    <row r="705" spans="2:30" ht="28">
      <c r="B705" s="79">
        <f t="shared" si="464"/>
        <v>699</v>
      </c>
      <c r="C705" s="55" t="s">
        <v>113</v>
      </c>
      <c r="D705" s="35" t="s">
        <v>8</v>
      </c>
      <c r="E705" s="45" t="s">
        <v>1708</v>
      </c>
      <c r="F705" s="46">
        <v>2708.35</v>
      </c>
      <c r="G705" s="47">
        <f>SUM(F705)*33.33/100</f>
        <v>902.69305499999984</v>
      </c>
      <c r="H705" s="47">
        <f>SUM(F705)*33.33/100</f>
        <v>902.69305499999984</v>
      </c>
      <c r="I705" s="47">
        <f>SUM(F705)*33.34/100</f>
        <v>902.96389000000011</v>
      </c>
      <c r="J705" s="47">
        <v>0</v>
      </c>
      <c r="K705" s="47">
        <v>0</v>
      </c>
      <c r="L705" s="47">
        <v>0</v>
      </c>
      <c r="M705" s="47">
        <f t="shared" si="463"/>
        <v>2708.35</v>
      </c>
      <c r="N705" s="47">
        <v>0</v>
      </c>
      <c r="O705" s="47">
        <v>0</v>
      </c>
      <c r="P705" s="47">
        <v>0</v>
      </c>
      <c r="Q705" s="47">
        <v>0</v>
      </c>
      <c r="R705" s="47">
        <v>0</v>
      </c>
      <c r="S705" s="47">
        <v>0</v>
      </c>
      <c r="T705" s="47">
        <v>0</v>
      </c>
      <c r="U705" s="47">
        <v>0</v>
      </c>
      <c r="V705" s="47">
        <v>0</v>
      </c>
      <c r="W705" s="47">
        <v>0</v>
      </c>
      <c r="X705" s="47">
        <v>0</v>
      </c>
      <c r="Y705" s="47">
        <v>0</v>
      </c>
      <c r="Z705" s="47">
        <f t="shared" si="468"/>
        <v>0</v>
      </c>
      <c r="AA705" s="47">
        <f t="shared" si="469"/>
        <v>2708.35</v>
      </c>
      <c r="AB705" s="47">
        <f t="shared" si="470"/>
        <v>0</v>
      </c>
      <c r="AC705" s="32" t="s">
        <v>1127</v>
      </c>
      <c r="AD705" s="32" t="s">
        <v>2281</v>
      </c>
    </row>
    <row r="706" spans="2:30" ht="56">
      <c r="B706" s="79">
        <f t="shared" si="464"/>
        <v>700</v>
      </c>
      <c r="C706" s="55" t="s">
        <v>494</v>
      </c>
      <c r="D706" s="63" t="s">
        <v>8</v>
      </c>
      <c r="E706" s="45" t="s">
        <v>1708</v>
      </c>
      <c r="F706" s="46">
        <v>1680</v>
      </c>
      <c r="G706" s="47">
        <v>0</v>
      </c>
      <c r="H706" s="47">
        <v>0</v>
      </c>
      <c r="I706" s="47">
        <f t="shared" ref="I706:I711" si="471">SUM(F706*33.33/100)</f>
        <v>559.94399999999996</v>
      </c>
      <c r="J706" s="47">
        <f t="shared" ref="J706:J711" si="472">SUM(F706*33.33/100)</f>
        <v>559.94399999999996</v>
      </c>
      <c r="K706" s="47">
        <f t="shared" ref="K706:K711" si="473">SUM(F706*33.34/100)</f>
        <v>560.11200000000008</v>
      </c>
      <c r="L706" s="47">
        <v>0</v>
      </c>
      <c r="M706" s="47">
        <f t="shared" ref="M706:M774" si="474">SUM(G706:L706)</f>
        <v>1680</v>
      </c>
      <c r="N706" s="47">
        <v>0</v>
      </c>
      <c r="O706" s="47">
        <v>0</v>
      </c>
      <c r="P706" s="47">
        <v>0</v>
      </c>
      <c r="Q706" s="47">
        <v>0</v>
      </c>
      <c r="R706" s="47">
        <v>0</v>
      </c>
      <c r="S706" s="47">
        <v>0</v>
      </c>
      <c r="T706" s="47">
        <v>0</v>
      </c>
      <c r="U706" s="47">
        <v>0</v>
      </c>
      <c r="V706" s="47">
        <v>0</v>
      </c>
      <c r="W706" s="47">
        <v>0</v>
      </c>
      <c r="X706" s="47">
        <v>0</v>
      </c>
      <c r="Y706" s="47">
        <v>0</v>
      </c>
      <c r="Z706" s="47">
        <f t="shared" si="468"/>
        <v>0</v>
      </c>
      <c r="AA706" s="47">
        <f t="shared" si="469"/>
        <v>1680</v>
      </c>
      <c r="AB706" s="47">
        <f t="shared" si="470"/>
        <v>0</v>
      </c>
      <c r="AC706" s="32" t="s">
        <v>1128</v>
      </c>
      <c r="AD706" s="32" t="s">
        <v>2349</v>
      </c>
    </row>
    <row r="707" spans="2:30" ht="56">
      <c r="B707" s="79">
        <f t="shared" si="464"/>
        <v>701</v>
      </c>
      <c r="C707" s="55" t="s">
        <v>493</v>
      </c>
      <c r="D707" s="63" t="s">
        <v>8</v>
      </c>
      <c r="E707" s="45" t="s">
        <v>1708</v>
      </c>
      <c r="F707" s="46">
        <v>1680</v>
      </c>
      <c r="G707" s="47">
        <v>0</v>
      </c>
      <c r="H707" s="47">
        <v>0</v>
      </c>
      <c r="I707" s="47">
        <f t="shared" si="471"/>
        <v>559.94399999999996</v>
      </c>
      <c r="J707" s="47">
        <f t="shared" si="472"/>
        <v>559.94399999999996</v>
      </c>
      <c r="K707" s="47">
        <f t="shared" si="473"/>
        <v>560.11200000000008</v>
      </c>
      <c r="L707" s="47">
        <v>0</v>
      </c>
      <c r="M707" s="47">
        <f t="shared" si="474"/>
        <v>1680</v>
      </c>
      <c r="N707" s="47">
        <v>0</v>
      </c>
      <c r="O707" s="47">
        <v>0</v>
      </c>
      <c r="P707" s="47">
        <v>0</v>
      </c>
      <c r="Q707" s="47">
        <v>0</v>
      </c>
      <c r="R707" s="47">
        <v>0</v>
      </c>
      <c r="S707" s="47">
        <v>0</v>
      </c>
      <c r="T707" s="47">
        <v>0</v>
      </c>
      <c r="U707" s="47">
        <v>0</v>
      </c>
      <c r="V707" s="47">
        <v>0</v>
      </c>
      <c r="W707" s="47">
        <v>0</v>
      </c>
      <c r="X707" s="47">
        <v>0</v>
      </c>
      <c r="Y707" s="47">
        <v>0</v>
      </c>
      <c r="Z707" s="47">
        <f t="shared" si="468"/>
        <v>0</v>
      </c>
      <c r="AA707" s="47">
        <f t="shared" si="469"/>
        <v>1680</v>
      </c>
      <c r="AB707" s="47">
        <f t="shared" si="470"/>
        <v>0</v>
      </c>
      <c r="AC707" s="32" t="s">
        <v>1129</v>
      </c>
      <c r="AD707" s="32" t="s">
        <v>2269</v>
      </c>
    </row>
    <row r="708" spans="2:30" ht="56">
      <c r="B708" s="79">
        <f t="shared" si="464"/>
        <v>702</v>
      </c>
      <c r="C708" s="55" t="s">
        <v>2855</v>
      </c>
      <c r="D708" s="63" t="s">
        <v>8</v>
      </c>
      <c r="E708" s="45" t="s">
        <v>1705</v>
      </c>
      <c r="F708" s="46">
        <v>1681</v>
      </c>
      <c r="G708" s="47">
        <v>0</v>
      </c>
      <c r="H708" s="47">
        <v>0</v>
      </c>
      <c r="I708" s="47">
        <f t="shared" si="471"/>
        <v>560.27729999999997</v>
      </c>
      <c r="J708" s="47">
        <f t="shared" si="472"/>
        <v>560.27729999999997</v>
      </c>
      <c r="K708" s="47">
        <f t="shared" si="473"/>
        <v>560.44540000000006</v>
      </c>
      <c r="L708" s="47">
        <v>0</v>
      </c>
      <c r="M708" s="47">
        <f t="shared" si="474"/>
        <v>1681</v>
      </c>
      <c r="N708" s="47">
        <v>0</v>
      </c>
      <c r="O708" s="47">
        <v>0</v>
      </c>
      <c r="P708" s="47">
        <v>0</v>
      </c>
      <c r="Q708" s="47">
        <v>0</v>
      </c>
      <c r="R708" s="47">
        <v>0</v>
      </c>
      <c r="S708" s="47">
        <v>0</v>
      </c>
      <c r="T708" s="47">
        <v>0</v>
      </c>
      <c r="U708" s="47">
        <v>0</v>
      </c>
      <c r="V708" s="47">
        <v>0</v>
      </c>
      <c r="W708" s="47">
        <v>0</v>
      </c>
      <c r="X708" s="47">
        <v>0</v>
      </c>
      <c r="Y708" s="47">
        <v>0</v>
      </c>
      <c r="Z708" s="47">
        <f t="shared" si="468"/>
        <v>0</v>
      </c>
      <c r="AA708" s="47">
        <f t="shared" si="469"/>
        <v>1681</v>
      </c>
      <c r="AB708" s="47">
        <f t="shared" si="470"/>
        <v>0</v>
      </c>
      <c r="AC708" s="32" t="s">
        <v>1130</v>
      </c>
      <c r="AD708" s="32" t="s">
        <v>2359</v>
      </c>
    </row>
    <row r="709" spans="2:30" ht="56">
      <c r="B709" s="79">
        <f t="shared" si="464"/>
        <v>703</v>
      </c>
      <c r="C709" s="55" t="s">
        <v>2664</v>
      </c>
      <c r="D709" s="63" t="s">
        <v>8</v>
      </c>
      <c r="E709" s="45" t="s">
        <v>1705</v>
      </c>
      <c r="F709" s="46">
        <v>1681</v>
      </c>
      <c r="G709" s="47">
        <v>0</v>
      </c>
      <c r="H709" s="47">
        <v>0</v>
      </c>
      <c r="I709" s="47">
        <f t="shared" si="471"/>
        <v>560.27729999999997</v>
      </c>
      <c r="J709" s="47">
        <f t="shared" si="472"/>
        <v>560.27729999999997</v>
      </c>
      <c r="K709" s="47">
        <f t="shared" si="473"/>
        <v>560.44540000000006</v>
      </c>
      <c r="L709" s="47">
        <v>0</v>
      </c>
      <c r="M709" s="47">
        <f t="shared" si="474"/>
        <v>1681</v>
      </c>
      <c r="N709" s="47">
        <v>0</v>
      </c>
      <c r="O709" s="47">
        <v>0</v>
      </c>
      <c r="P709" s="47">
        <v>0</v>
      </c>
      <c r="Q709" s="47">
        <v>0</v>
      </c>
      <c r="R709" s="47">
        <v>0</v>
      </c>
      <c r="S709" s="47">
        <v>0</v>
      </c>
      <c r="T709" s="47">
        <v>0</v>
      </c>
      <c r="U709" s="47">
        <v>0</v>
      </c>
      <c r="V709" s="47">
        <v>0</v>
      </c>
      <c r="W709" s="47">
        <v>0</v>
      </c>
      <c r="X709" s="47">
        <v>0</v>
      </c>
      <c r="Y709" s="47">
        <v>0</v>
      </c>
      <c r="Z709" s="47">
        <f t="shared" si="468"/>
        <v>0</v>
      </c>
      <c r="AA709" s="47">
        <f t="shared" si="469"/>
        <v>1681</v>
      </c>
      <c r="AB709" s="47">
        <f t="shared" si="470"/>
        <v>0</v>
      </c>
      <c r="AC709" s="32" t="s">
        <v>1131</v>
      </c>
      <c r="AD709" s="32" t="s">
        <v>2269</v>
      </c>
    </row>
    <row r="710" spans="2:30" ht="56">
      <c r="B710" s="79">
        <f t="shared" si="464"/>
        <v>704</v>
      </c>
      <c r="C710" s="55" t="s">
        <v>492</v>
      </c>
      <c r="D710" s="63" t="s">
        <v>8</v>
      </c>
      <c r="E710" s="45" t="s">
        <v>1708</v>
      </c>
      <c r="F710" s="46">
        <v>6000</v>
      </c>
      <c r="G710" s="47">
        <v>0</v>
      </c>
      <c r="H710" s="47">
        <v>0</v>
      </c>
      <c r="I710" s="47">
        <f t="shared" si="471"/>
        <v>1999.8</v>
      </c>
      <c r="J710" s="47">
        <f t="shared" si="472"/>
        <v>1999.8</v>
      </c>
      <c r="K710" s="47">
        <f t="shared" si="473"/>
        <v>2000.4000000000003</v>
      </c>
      <c r="L710" s="47">
        <v>0</v>
      </c>
      <c r="M710" s="47">
        <f t="shared" si="474"/>
        <v>6000</v>
      </c>
      <c r="N710" s="47">
        <v>0</v>
      </c>
      <c r="O710" s="47">
        <v>0</v>
      </c>
      <c r="P710" s="47">
        <v>0</v>
      </c>
      <c r="Q710" s="47">
        <v>0</v>
      </c>
      <c r="R710" s="47">
        <v>0</v>
      </c>
      <c r="S710" s="47">
        <v>0</v>
      </c>
      <c r="T710" s="47">
        <v>0</v>
      </c>
      <c r="U710" s="47">
        <v>0</v>
      </c>
      <c r="V710" s="47">
        <v>0</v>
      </c>
      <c r="W710" s="47">
        <v>0</v>
      </c>
      <c r="X710" s="47">
        <v>0</v>
      </c>
      <c r="Y710" s="47">
        <v>0</v>
      </c>
      <c r="Z710" s="47">
        <f t="shared" si="468"/>
        <v>0</v>
      </c>
      <c r="AA710" s="47">
        <f t="shared" si="469"/>
        <v>6000</v>
      </c>
      <c r="AB710" s="47">
        <f t="shared" si="470"/>
        <v>0</v>
      </c>
      <c r="AC710" s="32" t="s">
        <v>1132</v>
      </c>
      <c r="AD710" s="32" t="s">
        <v>2269</v>
      </c>
    </row>
    <row r="711" spans="2:30" ht="56">
      <c r="B711" s="79">
        <f t="shared" si="464"/>
        <v>705</v>
      </c>
      <c r="C711" s="55" t="s">
        <v>1935</v>
      </c>
      <c r="D711" s="63" t="s">
        <v>8</v>
      </c>
      <c r="E711" s="45" t="s">
        <v>1707</v>
      </c>
      <c r="F711" s="46">
        <v>6000</v>
      </c>
      <c r="G711" s="47">
        <v>0</v>
      </c>
      <c r="H711" s="47">
        <v>0</v>
      </c>
      <c r="I711" s="47">
        <f t="shared" si="471"/>
        <v>1999.8</v>
      </c>
      <c r="J711" s="47">
        <f t="shared" si="472"/>
        <v>1999.8</v>
      </c>
      <c r="K711" s="47">
        <f t="shared" si="473"/>
        <v>2000.4000000000003</v>
      </c>
      <c r="L711" s="47">
        <v>0</v>
      </c>
      <c r="M711" s="47">
        <f t="shared" si="474"/>
        <v>6000</v>
      </c>
      <c r="N711" s="47">
        <v>0</v>
      </c>
      <c r="O711" s="47">
        <v>0</v>
      </c>
      <c r="P711" s="47">
        <v>0</v>
      </c>
      <c r="Q711" s="47">
        <v>0</v>
      </c>
      <c r="R711" s="47">
        <v>0</v>
      </c>
      <c r="S711" s="47">
        <v>0</v>
      </c>
      <c r="T711" s="47">
        <v>0</v>
      </c>
      <c r="U711" s="47">
        <v>0</v>
      </c>
      <c r="V711" s="47">
        <v>0</v>
      </c>
      <c r="W711" s="47">
        <v>0</v>
      </c>
      <c r="X711" s="47">
        <v>0</v>
      </c>
      <c r="Y711" s="47">
        <v>0</v>
      </c>
      <c r="Z711" s="47">
        <f t="shared" si="468"/>
        <v>0</v>
      </c>
      <c r="AA711" s="47">
        <f t="shared" si="469"/>
        <v>6000</v>
      </c>
      <c r="AB711" s="47">
        <f t="shared" si="470"/>
        <v>0</v>
      </c>
      <c r="AC711" s="32" t="s">
        <v>1133</v>
      </c>
      <c r="AD711" s="32" t="s">
        <v>2321</v>
      </c>
    </row>
    <row r="712" spans="2:30" ht="42">
      <c r="B712" s="79">
        <f t="shared" si="464"/>
        <v>706</v>
      </c>
      <c r="C712" s="55" t="s">
        <v>2734</v>
      </c>
      <c r="D712" s="35" t="s">
        <v>8</v>
      </c>
      <c r="E712" s="45" t="s">
        <v>1708</v>
      </c>
      <c r="F712" s="46">
        <v>2788</v>
      </c>
      <c r="G712" s="47">
        <f t="shared" ref="G712:G726" si="475">SUM(F712)*33.33/100</f>
        <v>929.24039999999991</v>
      </c>
      <c r="H712" s="47">
        <f t="shared" ref="H712:H726" si="476">SUM(F712)*33.33/100</f>
        <v>929.24039999999991</v>
      </c>
      <c r="I712" s="47">
        <f t="shared" ref="I712:I726" si="477">SUM(F712)*33.34/100</f>
        <v>929.51920000000018</v>
      </c>
      <c r="J712" s="47">
        <v>0</v>
      </c>
      <c r="K712" s="47">
        <v>0</v>
      </c>
      <c r="L712" s="47">
        <v>0</v>
      </c>
      <c r="M712" s="47">
        <f t="shared" si="474"/>
        <v>2788</v>
      </c>
      <c r="N712" s="47">
        <v>0</v>
      </c>
      <c r="O712" s="47">
        <v>0</v>
      </c>
      <c r="P712" s="47">
        <v>0</v>
      </c>
      <c r="Q712" s="47">
        <v>0</v>
      </c>
      <c r="R712" s="47">
        <v>0</v>
      </c>
      <c r="S712" s="47">
        <v>0</v>
      </c>
      <c r="T712" s="47">
        <v>0</v>
      </c>
      <c r="U712" s="47">
        <v>0</v>
      </c>
      <c r="V712" s="47">
        <v>0</v>
      </c>
      <c r="W712" s="47">
        <v>0</v>
      </c>
      <c r="X712" s="47">
        <v>0</v>
      </c>
      <c r="Y712" s="47">
        <v>0</v>
      </c>
      <c r="Z712" s="47">
        <f t="shared" si="468"/>
        <v>0</v>
      </c>
      <c r="AA712" s="47">
        <f t="shared" si="469"/>
        <v>2788</v>
      </c>
      <c r="AB712" s="47">
        <f t="shared" si="470"/>
        <v>0</v>
      </c>
      <c r="AC712" s="32" t="s">
        <v>1134</v>
      </c>
      <c r="AD712" s="32" t="s">
        <v>2269</v>
      </c>
    </row>
    <row r="713" spans="2:30" ht="42">
      <c r="B713" s="79">
        <f t="shared" si="464"/>
        <v>707</v>
      </c>
      <c r="C713" s="55" t="s">
        <v>2508</v>
      </c>
      <c r="D713" s="35" t="s">
        <v>8</v>
      </c>
      <c r="E713" s="45" t="s">
        <v>1705</v>
      </c>
      <c r="F713" s="46">
        <v>6571</v>
      </c>
      <c r="G713" s="47">
        <f t="shared" si="475"/>
        <v>2190.1142999999997</v>
      </c>
      <c r="H713" s="47">
        <f t="shared" si="476"/>
        <v>2190.1142999999997</v>
      </c>
      <c r="I713" s="47">
        <f t="shared" si="477"/>
        <v>2190.7714000000001</v>
      </c>
      <c r="J713" s="47">
        <v>0</v>
      </c>
      <c r="K713" s="47">
        <v>0</v>
      </c>
      <c r="L713" s="47">
        <v>0</v>
      </c>
      <c r="M713" s="47">
        <f t="shared" si="474"/>
        <v>6571</v>
      </c>
      <c r="N713" s="47">
        <v>0</v>
      </c>
      <c r="O713" s="47">
        <v>0</v>
      </c>
      <c r="P713" s="47">
        <v>0</v>
      </c>
      <c r="Q713" s="47">
        <v>0</v>
      </c>
      <c r="R713" s="47">
        <v>0</v>
      </c>
      <c r="S713" s="47">
        <v>0</v>
      </c>
      <c r="T713" s="47">
        <v>0</v>
      </c>
      <c r="U713" s="47">
        <v>0</v>
      </c>
      <c r="V713" s="47">
        <v>0</v>
      </c>
      <c r="W713" s="47">
        <v>0</v>
      </c>
      <c r="X713" s="47">
        <v>0</v>
      </c>
      <c r="Y713" s="47">
        <v>0</v>
      </c>
      <c r="Z713" s="47">
        <f t="shared" si="468"/>
        <v>0</v>
      </c>
      <c r="AA713" s="47">
        <f t="shared" si="469"/>
        <v>6571</v>
      </c>
      <c r="AB713" s="47">
        <f t="shared" si="470"/>
        <v>0</v>
      </c>
      <c r="AC713" s="32" t="s">
        <v>1135</v>
      </c>
      <c r="AD713" s="32" t="s">
        <v>2320</v>
      </c>
    </row>
    <row r="714" spans="2:30" ht="42">
      <c r="B714" s="79">
        <f t="shared" si="464"/>
        <v>708</v>
      </c>
      <c r="C714" s="55" t="s">
        <v>2509</v>
      </c>
      <c r="D714" s="35" t="s">
        <v>8</v>
      </c>
      <c r="E714" s="45" t="s">
        <v>1705</v>
      </c>
      <c r="F714" s="46">
        <v>12259</v>
      </c>
      <c r="G714" s="47">
        <f t="shared" si="475"/>
        <v>4085.9246999999996</v>
      </c>
      <c r="H714" s="47">
        <f t="shared" si="476"/>
        <v>4085.9246999999996</v>
      </c>
      <c r="I714" s="47">
        <f t="shared" si="477"/>
        <v>4087.1506000000004</v>
      </c>
      <c r="J714" s="47">
        <v>0</v>
      </c>
      <c r="K714" s="47">
        <v>0</v>
      </c>
      <c r="L714" s="47">
        <v>0</v>
      </c>
      <c r="M714" s="47">
        <f t="shared" si="474"/>
        <v>12259</v>
      </c>
      <c r="N714" s="47">
        <v>0</v>
      </c>
      <c r="O714" s="47">
        <v>0</v>
      </c>
      <c r="P714" s="47">
        <v>0</v>
      </c>
      <c r="Q714" s="47">
        <v>0</v>
      </c>
      <c r="R714" s="47">
        <v>0</v>
      </c>
      <c r="S714" s="47">
        <v>0</v>
      </c>
      <c r="T714" s="47">
        <v>0</v>
      </c>
      <c r="U714" s="47">
        <v>0</v>
      </c>
      <c r="V714" s="47">
        <v>0</v>
      </c>
      <c r="W714" s="47">
        <v>0</v>
      </c>
      <c r="X714" s="47">
        <v>0</v>
      </c>
      <c r="Y714" s="47">
        <v>0</v>
      </c>
      <c r="Z714" s="47">
        <f t="shared" si="468"/>
        <v>0</v>
      </c>
      <c r="AA714" s="47">
        <f t="shared" si="469"/>
        <v>12259</v>
      </c>
      <c r="AB714" s="47">
        <f t="shared" si="470"/>
        <v>0</v>
      </c>
      <c r="AC714" s="32" t="s">
        <v>1136</v>
      </c>
      <c r="AD714" s="32" t="s">
        <v>2329</v>
      </c>
    </row>
    <row r="715" spans="2:30" ht="42">
      <c r="B715" s="79">
        <f t="shared" si="464"/>
        <v>709</v>
      </c>
      <c r="C715" s="55" t="s">
        <v>1936</v>
      </c>
      <c r="D715" s="35" t="s">
        <v>8</v>
      </c>
      <c r="E715" s="45" t="s">
        <v>1706</v>
      </c>
      <c r="F715" s="46">
        <v>2409</v>
      </c>
      <c r="G715" s="47">
        <f t="shared" si="475"/>
        <v>802.91970000000003</v>
      </c>
      <c r="H715" s="47">
        <f t="shared" si="476"/>
        <v>802.91970000000003</v>
      </c>
      <c r="I715" s="47">
        <f t="shared" si="477"/>
        <v>803.16060000000016</v>
      </c>
      <c r="J715" s="47">
        <v>0</v>
      </c>
      <c r="K715" s="47">
        <v>0</v>
      </c>
      <c r="L715" s="47">
        <v>0</v>
      </c>
      <c r="M715" s="47">
        <f t="shared" si="474"/>
        <v>2409</v>
      </c>
      <c r="N715" s="47">
        <v>0</v>
      </c>
      <c r="O715" s="47">
        <v>0</v>
      </c>
      <c r="P715" s="47">
        <v>0</v>
      </c>
      <c r="Q715" s="47">
        <v>0</v>
      </c>
      <c r="R715" s="47">
        <v>0</v>
      </c>
      <c r="S715" s="47">
        <v>0</v>
      </c>
      <c r="T715" s="47">
        <v>0</v>
      </c>
      <c r="U715" s="47">
        <v>0</v>
      </c>
      <c r="V715" s="47">
        <v>0</v>
      </c>
      <c r="W715" s="47">
        <v>0</v>
      </c>
      <c r="X715" s="47">
        <v>0</v>
      </c>
      <c r="Y715" s="47">
        <v>0</v>
      </c>
      <c r="Z715" s="47">
        <f t="shared" si="468"/>
        <v>0</v>
      </c>
      <c r="AA715" s="47">
        <f t="shared" si="469"/>
        <v>2409</v>
      </c>
      <c r="AB715" s="47">
        <f t="shared" si="470"/>
        <v>0</v>
      </c>
      <c r="AC715" s="32" t="s">
        <v>1137</v>
      </c>
      <c r="AD715" s="32" t="s">
        <v>2328</v>
      </c>
    </row>
    <row r="716" spans="2:30" ht="42">
      <c r="B716" s="79">
        <f t="shared" si="464"/>
        <v>710</v>
      </c>
      <c r="C716" s="55" t="s">
        <v>1937</v>
      </c>
      <c r="D716" s="35" t="s">
        <v>8</v>
      </c>
      <c r="E716" s="45" t="s">
        <v>1705</v>
      </c>
      <c r="F716" s="46">
        <v>2409</v>
      </c>
      <c r="G716" s="47">
        <f t="shared" si="475"/>
        <v>802.91970000000003</v>
      </c>
      <c r="H716" s="47">
        <f t="shared" si="476"/>
        <v>802.91970000000003</v>
      </c>
      <c r="I716" s="47">
        <f t="shared" si="477"/>
        <v>803.16060000000016</v>
      </c>
      <c r="J716" s="47">
        <v>0</v>
      </c>
      <c r="K716" s="47">
        <v>0</v>
      </c>
      <c r="L716" s="47">
        <v>0</v>
      </c>
      <c r="M716" s="47">
        <f t="shared" si="474"/>
        <v>2409</v>
      </c>
      <c r="N716" s="47">
        <v>0</v>
      </c>
      <c r="O716" s="47">
        <v>0</v>
      </c>
      <c r="P716" s="47">
        <v>0</v>
      </c>
      <c r="Q716" s="47">
        <v>0</v>
      </c>
      <c r="R716" s="47">
        <v>0</v>
      </c>
      <c r="S716" s="47">
        <v>0</v>
      </c>
      <c r="T716" s="47">
        <v>0</v>
      </c>
      <c r="U716" s="47">
        <v>0</v>
      </c>
      <c r="V716" s="47">
        <v>0</v>
      </c>
      <c r="W716" s="47">
        <v>0</v>
      </c>
      <c r="X716" s="47">
        <v>0</v>
      </c>
      <c r="Y716" s="47">
        <v>0</v>
      </c>
      <c r="Z716" s="47">
        <f t="shared" si="468"/>
        <v>0</v>
      </c>
      <c r="AA716" s="47">
        <f t="shared" si="469"/>
        <v>2409</v>
      </c>
      <c r="AB716" s="47">
        <f t="shared" si="470"/>
        <v>0</v>
      </c>
      <c r="AC716" s="32" t="s">
        <v>1138</v>
      </c>
      <c r="AD716" s="32" t="s">
        <v>2317</v>
      </c>
    </row>
    <row r="717" spans="2:30" ht="42">
      <c r="B717" s="79">
        <f t="shared" si="464"/>
        <v>711</v>
      </c>
      <c r="C717" s="55" t="s">
        <v>1938</v>
      </c>
      <c r="D717" s="35" t="s">
        <v>8</v>
      </c>
      <c r="E717" s="45" t="s">
        <v>1705</v>
      </c>
      <c r="F717" s="46">
        <v>2409</v>
      </c>
      <c r="G717" s="47">
        <f t="shared" si="475"/>
        <v>802.91970000000003</v>
      </c>
      <c r="H717" s="47">
        <f t="shared" si="476"/>
        <v>802.91970000000003</v>
      </c>
      <c r="I717" s="47">
        <f t="shared" si="477"/>
        <v>803.16060000000016</v>
      </c>
      <c r="J717" s="47">
        <v>0</v>
      </c>
      <c r="K717" s="47">
        <v>0</v>
      </c>
      <c r="L717" s="47">
        <v>0</v>
      </c>
      <c r="M717" s="47">
        <f t="shared" si="474"/>
        <v>2409</v>
      </c>
      <c r="N717" s="47">
        <v>0</v>
      </c>
      <c r="O717" s="47">
        <v>0</v>
      </c>
      <c r="P717" s="47">
        <v>0</v>
      </c>
      <c r="Q717" s="47">
        <v>0</v>
      </c>
      <c r="R717" s="47">
        <v>0</v>
      </c>
      <c r="S717" s="47">
        <v>0</v>
      </c>
      <c r="T717" s="47">
        <v>0</v>
      </c>
      <c r="U717" s="47">
        <v>0</v>
      </c>
      <c r="V717" s="47">
        <v>0</v>
      </c>
      <c r="W717" s="47">
        <v>0</v>
      </c>
      <c r="X717" s="47">
        <v>0</v>
      </c>
      <c r="Y717" s="47">
        <v>0</v>
      </c>
      <c r="Z717" s="47">
        <f t="shared" si="468"/>
        <v>0</v>
      </c>
      <c r="AA717" s="47">
        <f t="shared" si="469"/>
        <v>2409</v>
      </c>
      <c r="AB717" s="47">
        <f t="shared" si="470"/>
        <v>0</v>
      </c>
      <c r="AC717" s="32" t="s">
        <v>1139</v>
      </c>
      <c r="AD717" s="32" t="s">
        <v>2361</v>
      </c>
    </row>
    <row r="718" spans="2:30" ht="42">
      <c r="B718" s="79">
        <f t="shared" si="464"/>
        <v>712</v>
      </c>
      <c r="C718" s="55" t="s">
        <v>1939</v>
      </c>
      <c r="D718" s="35" t="s">
        <v>8</v>
      </c>
      <c r="E718" s="45" t="s">
        <v>1707</v>
      </c>
      <c r="F718" s="46">
        <v>2161</v>
      </c>
      <c r="G718" s="47">
        <f t="shared" si="475"/>
        <v>720.26129999999989</v>
      </c>
      <c r="H718" s="47">
        <f t="shared" si="476"/>
        <v>720.26129999999989</v>
      </c>
      <c r="I718" s="47">
        <f t="shared" si="477"/>
        <v>720.4774000000001</v>
      </c>
      <c r="J718" s="47">
        <v>0</v>
      </c>
      <c r="K718" s="47">
        <v>0</v>
      </c>
      <c r="L718" s="47">
        <v>0</v>
      </c>
      <c r="M718" s="47">
        <f t="shared" si="474"/>
        <v>2161</v>
      </c>
      <c r="N718" s="47">
        <v>0</v>
      </c>
      <c r="O718" s="47">
        <v>0</v>
      </c>
      <c r="P718" s="47">
        <v>0</v>
      </c>
      <c r="Q718" s="47">
        <v>0</v>
      </c>
      <c r="R718" s="47">
        <v>0</v>
      </c>
      <c r="S718" s="47">
        <v>0</v>
      </c>
      <c r="T718" s="47">
        <v>0</v>
      </c>
      <c r="U718" s="47">
        <v>0</v>
      </c>
      <c r="V718" s="47">
        <v>0</v>
      </c>
      <c r="W718" s="47">
        <v>0</v>
      </c>
      <c r="X718" s="47">
        <v>0</v>
      </c>
      <c r="Y718" s="47">
        <v>0</v>
      </c>
      <c r="Z718" s="47">
        <f t="shared" si="468"/>
        <v>0</v>
      </c>
      <c r="AA718" s="47">
        <f t="shared" si="469"/>
        <v>2161</v>
      </c>
      <c r="AB718" s="47">
        <f t="shared" si="470"/>
        <v>0</v>
      </c>
      <c r="AC718" s="32" t="s">
        <v>1140</v>
      </c>
      <c r="AD718" s="32" t="s">
        <v>2330</v>
      </c>
    </row>
    <row r="719" spans="2:30" ht="42">
      <c r="B719" s="79">
        <f t="shared" si="464"/>
        <v>713</v>
      </c>
      <c r="C719" s="55" t="s">
        <v>1940</v>
      </c>
      <c r="D719" s="35" t="s">
        <v>8</v>
      </c>
      <c r="E719" s="45" t="s">
        <v>1707</v>
      </c>
      <c r="F719" s="46">
        <v>2161</v>
      </c>
      <c r="G719" s="47">
        <f t="shared" si="475"/>
        <v>720.26129999999989</v>
      </c>
      <c r="H719" s="47">
        <f t="shared" si="476"/>
        <v>720.26129999999989</v>
      </c>
      <c r="I719" s="47">
        <f t="shared" si="477"/>
        <v>720.4774000000001</v>
      </c>
      <c r="J719" s="47">
        <v>0</v>
      </c>
      <c r="K719" s="47">
        <v>0</v>
      </c>
      <c r="L719" s="47">
        <v>0</v>
      </c>
      <c r="M719" s="47">
        <f t="shared" si="474"/>
        <v>2161</v>
      </c>
      <c r="N719" s="47">
        <v>0</v>
      </c>
      <c r="O719" s="47">
        <v>0</v>
      </c>
      <c r="P719" s="47">
        <v>0</v>
      </c>
      <c r="Q719" s="47">
        <v>0</v>
      </c>
      <c r="R719" s="47">
        <v>0</v>
      </c>
      <c r="S719" s="47">
        <v>0</v>
      </c>
      <c r="T719" s="47">
        <v>0</v>
      </c>
      <c r="U719" s="47">
        <v>0</v>
      </c>
      <c r="V719" s="47">
        <v>0</v>
      </c>
      <c r="W719" s="47">
        <v>0</v>
      </c>
      <c r="X719" s="47">
        <v>0</v>
      </c>
      <c r="Y719" s="47">
        <v>0</v>
      </c>
      <c r="Z719" s="47">
        <f t="shared" si="468"/>
        <v>0</v>
      </c>
      <c r="AA719" s="47">
        <f t="shared" si="469"/>
        <v>2161</v>
      </c>
      <c r="AB719" s="47">
        <f t="shared" si="470"/>
        <v>0</v>
      </c>
      <c r="AC719" s="32" t="s">
        <v>1141</v>
      </c>
      <c r="AD719" s="32" t="s">
        <v>2332</v>
      </c>
    </row>
    <row r="720" spans="2:30" ht="56">
      <c r="B720" s="79">
        <f t="shared" si="464"/>
        <v>714</v>
      </c>
      <c r="C720" s="55" t="s">
        <v>1941</v>
      </c>
      <c r="D720" s="35" t="s">
        <v>8</v>
      </c>
      <c r="E720" s="45" t="s">
        <v>1706</v>
      </c>
      <c r="F720" s="46">
        <v>2161</v>
      </c>
      <c r="G720" s="47">
        <f t="shared" si="475"/>
        <v>720.26129999999989</v>
      </c>
      <c r="H720" s="47">
        <f t="shared" si="476"/>
        <v>720.26129999999989</v>
      </c>
      <c r="I720" s="47">
        <f t="shared" si="477"/>
        <v>720.4774000000001</v>
      </c>
      <c r="J720" s="47">
        <v>0</v>
      </c>
      <c r="K720" s="47">
        <v>0</v>
      </c>
      <c r="L720" s="47">
        <v>0</v>
      </c>
      <c r="M720" s="47">
        <f t="shared" si="474"/>
        <v>2161</v>
      </c>
      <c r="N720" s="47">
        <v>0</v>
      </c>
      <c r="O720" s="47">
        <v>0</v>
      </c>
      <c r="P720" s="47">
        <v>0</v>
      </c>
      <c r="Q720" s="47">
        <v>0</v>
      </c>
      <c r="R720" s="47">
        <v>0</v>
      </c>
      <c r="S720" s="47">
        <v>0</v>
      </c>
      <c r="T720" s="47">
        <v>0</v>
      </c>
      <c r="U720" s="47">
        <v>0</v>
      </c>
      <c r="V720" s="47">
        <v>0</v>
      </c>
      <c r="W720" s="47">
        <v>0</v>
      </c>
      <c r="X720" s="47">
        <v>0</v>
      </c>
      <c r="Y720" s="47">
        <v>0</v>
      </c>
      <c r="Z720" s="47">
        <f t="shared" si="468"/>
        <v>0</v>
      </c>
      <c r="AA720" s="47">
        <f t="shared" si="469"/>
        <v>2161</v>
      </c>
      <c r="AB720" s="47">
        <f t="shared" si="470"/>
        <v>0</v>
      </c>
      <c r="AC720" s="32" t="s">
        <v>1142</v>
      </c>
      <c r="AD720" s="32" t="s">
        <v>2331</v>
      </c>
    </row>
    <row r="721" spans="2:30" ht="42">
      <c r="B721" s="79">
        <f t="shared" si="464"/>
        <v>715</v>
      </c>
      <c r="C721" s="55" t="s">
        <v>1942</v>
      </c>
      <c r="D721" s="35" t="s">
        <v>8</v>
      </c>
      <c r="E721" s="45" t="s">
        <v>1708</v>
      </c>
      <c r="F721" s="46">
        <v>1887.78</v>
      </c>
      <c r="G721" s="47">
        <f t="shared" si="475"/>
        <v>629.19707400000004</v>
      </c>
      <c r="H721" s="47">
        <f t="shared" si="476"/>
        <v>629.19707400000004</v>
      </c>
      <c r="I721" s="47">
        <f t="shared" si="477"/>
        <v>629.38585200000011</v>
      </c>
      <c r="J721" s="47">
        <v>0</v>
      </c>
      <c r="K721" s="47">
        <v>0</v>
      </c>
      <c r="L721" s="47">
        <v>0</v>
      </c>
      <c r="M721" s="47">
        <f t="shared" si="474"/>
        <v>1887.7800000000002</v>
      </c>
      <c r="N721" s="47">
        <v>0</v>
      </c>
      <c r="O721" s="47">
        <v>0</v>
      </c>
      <c r="P721" s="47">
        <v>0</v>
      </c>
      <c r="Q721" s="47">
        <v>0</v>
      </c>
      <c r="R721" s="47">
        <v>0</v>
      </c>
      <c r="S721" s="47">
        <v>0</v>
      </c>
      <c r="T721" s="47">
        <v>0</v>
      </c>
      <c r="U721" s="47">
        <v>0</v>
      </c>
      <c r="V721" s="47">
        <v>0</v>
      </c>
      <c r="W721" s="47">
        <v>0</v>
      </c>
      <c r="X721" s="47">
        <v>0</v>
      </c>
      <c r="Y721" s="47">
        <v>0</v>
      </c>
      <c r="Z721" s="47">
        <f t="shared" si="468"/>
        <v>0</v>
      </c>
      <c r="AA721" s="47">
        <f t="shared" si="469"/>
        <v>1887.7800000000002</v>
      </c>
      <c r="AB721" s="47">
        <f t="shared" si="470"/>
        <v>-2.2737367544323206E-13</v>
      </c>
      <c r="AC721" s="32" t="s">
        <v>1143</v>
      </c>
      <c r="AD721" s="32" t="s">
        <v>2269</v>
      </c>
    </row>
    <row r="722" spans="2:30" ht="42">
      <c r="B722" s="79">
        <f t="shared" si="464"/>
        <v>716</v>
      </c>
      <c r="C722" s="55" t="s">
        <v>1943</v>
      </c>
      <c r="D722" s="35" t="s">
        <v>8</v>
      </c>
      <c r="E722" s="45" t="s">
        <v>1708</v>
      </c>
      <c r="F722" s="46">
        <v>2349</v>
      </c>
      <c r="G722" s="47">
        <f t="shared" si="475"/>
        <v>782.92169999999999</v>
      </c>
      <c r="H722" s="47">
        <f t="shared" si="476"/>
        <v>782.92169999999999</v>
      </c>
      <c r="I722" s="47">
        <f t="shared" si="477"/>
        <v>783.15660000000003</v>
      </c>
      <c r="J722" s="47">
        <v>0</v>
      </c>
      <c r="K722" s="47">
        <v>0</v>
      </c>
      <c r="L722" s="47">
        <v>0</v>
      </c>
      <c r="M722" s="47">
        <f t="shared" si="474"/>
        <v>2349</v>
      </c>
      <c r="N722" s="47">
        <v>0</v>
      </c>
      <c r="O722" s="47">
        <v>0</v>
      </c>
      <c r="P722" s="47">
        <v>0</v>
      </c>
      <c r="Q722" s="47">
        <v>0</v>
      </c>
      <c r="R722" s="47">
        <v>0</v>
      </c>
      <c r="S722" s="47">
        <v>0</v>
      </c>
      <c r="T722" s="47">
        <v>0</v>
      </c>
      <c r="U722" s="47">
        <v>0</v>
      </c>
      <c r="V722" s="47">
        <v>0</v>
      </c>
      <c r="W722" s="47">
        <v>0</v>
      </c>
      <c r="X722" s="47">
        <v>0</v>
      </c>
      <c r="Y722" s="47">
        <v>0</v>
      </c>
      <c r="Z722" s="47">
        <f t="shared" si="468"/>
        <v>0</v>
      </c>
      <c r="AA722" s="47">
        <f t="shared" si="469"/>
        <v>2349</v>
      </c>
      <c r="AB722" s="47">
        <f t="shared" si="470"/>
        <v>0</v>
      </c>
      <c r="AC722" s="32" t="s">
        <v>1144</v>
      </c>
      <c r="AD722" s="32" t="s">
        <v>2269</v>
      </c>
    </row>
    <row r="723" spans="2:30" ht="42">
      <c r="B723" s="79">
        <f t="shared" si="464"/>
        <v>717</v>
      </c>
      <c r="C723" s="55" t="s">
        <v>2856</v>
      </c>
      <c r="D723" s="35" t="s">
        <v>8</v>
      </c>
      <c r="E723" s="45" t="s">
        <v>1705</v>
      </c>
      <c r="F723" s="46">
        <v>2869</v>
      </c>
      <c r="G723" s="47">
        <f t="shared" si="475"/>
        <v>956.2376999999999</v>
      </c>
      <c r="H723" s="47">
        <f t="shared" si="476"/>
        <v>956.2376999999999</v>
      </c>
      <c r="I723" s="47">
        <f t="shared" si="477"/>
        <v>956.52460000000008</v>
      </c>
      <c r="J723" s="47">
        <v>0</v>
      </c>
      <c r="K723" s="47">
        <v>0</v>
      </c>
      <c r="L723" s="47">
        <v>0</v>
      </c>
      <c r="M723" s="47">
        <f t="shared" si="474"/>
        <v>2869</v>
      </c>
      <c r="N723" s="47">
        <v>0</v>
      </c>
      <c r="O723" s="47">
        <v>0</v>
      </c>
      <c r="P723" s="47">
        <v>0</v>
      </c>
      <c r="Q723" s="47">
        <v>0</v>
      </c>
      <c r="R723" s="47">
        <v>0</v>
      </c>
      <c r="S723" s="47">
        <v>0</v>
      </c>
      <c r="T723" s="47">
        <v>0</v>
      </c>
      <c r="U723" s="47">
        <v>0</v>
      </c>
      <c r="V723" s="47">
        <v>0</v>
      </c>
      <c r="W723" s="47">
        <v>0</v>
      </c>
      <c r="X723" s="47">
        <v>0</v>
      </c>
      <c r="Y723" s="47">
        <v>0</v>
      </c>
      <c r="Z723" s="47">
        <f t="shared" si="468"/>
        <v>0</v>
      </c>
      <c r="AA723" s="47">
        <f t="shared" si="469"/>
        <v>2869</v>
      </c>
      <c r="AB723" s="47">
        <f t="shared" si="470"/>
        <v>0</v>
      </c>
      <c r="AC723" s="32" t="s">
        <v>1145</v>
      </c>
      <c r="AD723" s="32" t="s">
        <v>2366</v>
      </c>
    </row>
    <row r="724" spans="2:30" ht="42">
      <c r="B724" s="79">
        <f t="shared" si="464"/>
        <v>718</v>
      </c>
      <c r="C724" s="55" t="s">
        <v>2857</v>
      </c>
      <c r="D724" s="35" t="s">
        <v>8</v>
      </c>
      <c r="E724" s="45" t="s">
        <v>1705</v>
      </c>
      <c r="F724" s="46">
        <v>2869</v>
      </c>
      <c r="G724" s="47">
        <f t="shared" si="475"/>
        <v>956.2376999999999</v>
      </c>
      <c r="H724" s="47">
        <f t="shared" si="476"/>
        <v>956.2376999999999</v>
      </c>
      <c r="I724" s="47">
        <f t="shared" si="477"/>
        <v>956.52460000000008</v>
      </c>
      <c r="J724" s="47">
        <v>0</v>
      </c>
      <c r="K724" s="47">
        <v>0</v>
      </c>
      <c r="L724" s="47">
        <v>0</v>
      </c>
      <c r="M724" s="47">
        <f t="shared" si="474"/>
        <v>2869</v>
      </c>
      <c r="N724" s="47">
        <v>0</v>
      </c>
      <c r="O724" s="47">
        <v>0</v>
      </c>
      <c r="P724" s="47">
        <v>0</v>
      </c>
      <c r="Q724" s="47">
        <v>0</v>
      </c>
      <c r="R724" s="47">
        <v>0</v>
      </c>
      <c r="S724" s="47">
        <v>0</v>
      </c>
      <c r="T724" s="47">
        <v>0</v>
      </c>
      <c r="U724" s="47">
        <v>0</v>
      </c>
      <c r="V724" s="47">
        <v>0</v>
      </c>
      <c r="W724" s="47">
        <v>0</v>
      </c>
      <c r="X724" s="47">
        <v>0</v>
      </c>
      <c r="Y724" s="47">
        <v>0</v>
      </c>
      <c r="Z724" s="47">
        <f t="shared" si="468"/>
        <v>0</v>
      </c>
      <c r="AA724" s="47">
        <f t="shared" si="469"/>
        <v>2869</v>
      </c>
      <c r="AB724" s="47">
        <f t="shared" si="470"/>
        <v>0</v>
      </c>
      <c r="AC724" s="32" t="s">
        <v>1146</v>
      </c>
      <c r="AD724" s="32" t="s">
        <v>2606</v>
      </c>
    </row>
    <row r="725" spans="2:30" ht="42">
      <c r="B725" s="79">
        <f t="shared" ref="B725:B789" si="478">B724+1</f>
        <v>719</v>
      </c>
      <c r="C725" s="55" t="s">
        <v>1944</v>
      </c>
      <c r="D725" s="35" t="s">
        <v>8</v>
      </c>
      <c r="E725" s="45" t="s">
        <v>1706</v>
      </c>
      <c r="F725" s="46">
        <v>2398</v>
      </c>
      <c r="G725" s="47">
        <f t="shared" si="475"/>
        <v>799.25339999999994</v>
      </c>
      <c r="H725" s="47">
        <f t="shared" si="476"/>
        <v>799.25339999999994</v>
      </c>
      <c r="I725" s="47">
        <f t="shared" si="477"/>
        <v>799.49320000000012</v>
      </c>
      <c r="J725" s="47">
        <v>0</v>
      </c>
      <c r="K725" s="47">
        <v>0</v>
      </c>
      <c r="L725" s="47">
        <v>0</v>
      </c>
      <c r="M725" s="47">
        <f t="shared" si="474"/>
        <v>2398</v>
      </c>
      <c r="N725" s="47">
        <v>0</v>
      </c>
      <c r="O725" s="47">
        <v>0</v>
      </c>
      <c r="P725" s="47">
        <v>0</v>
      </c>
      <c r="Q725" s="47">
        <v>0</v>
      </c>
      <c r="R725" s="47">
        <v>0</v>
      </c>
      <c r="S725" s="47">
        <v>0</v>
      </c>
      <c r="T725" s="47">
        <v>0</v>
      </c>
      <c r="U725" s="47">
        <v>0</v>
      </c>
      <c r="V725" s="47">
        <v>0</v>
      </c>
      <c r="W725" s="47">
        <v>0</v>
      </c>
      <c r="X725" s="47">
        <v>0</v>
      </c>
      <c r="Y725" s="47">
        <v>0</v>
      </c>
      <c r="Z725" s="47">
        <f t="shared" si="468"/>
        <v>0</v>
      </c>
      <c r="AA725" s="47">
        <f t="shared" si="469"/>
        <v>2398</v>
      </c>
      <c r="AB725" s="47">
        <f t="shared" si="470"/>
        <v>0</v>
      </c>
      <c r="AC725" s="32" t="s">
        <v>1147</v>
      </c>
      <c r="AD725" s="32" t="s">
        <v>2333</v>
      </c>
    </row>
    <row r="726" spans="2:30" ht="42">
      <c r="B726" s="79">
        <f t="shared" si="478"/>
        <v>720</v>
      </c>
      <c r="C726" s="55" t="s">
        <v>1945</v>
      </c>
      <c r="D726" s="35" t="s">
        <v>8</v>
      </c>
      <c r="E726" s="45" t="s">
        <v>1708</v>
      </c>
      <c r="F726" s="46">
        <v>2349</v>
      </c>
      <c r="G726" s="47">
        <f t="shared" si="475"/>
        <v>782.92169999999999</v>
      </c>
      <c r="H726" s="47">
        <f t="shared" si="476"/>
        <v>782.92169999999999</v>
      </c>
      <c r="I726" s="47">
        <f t="shared" si="477"/>
        <v>783.15660000000003</v>
      </c>
      <c r="J726" s="47">
        <v>0</v>
      </c>
      <c r="K726" s="47">
        <v>0</v>
      </c>
      <c r="L726" s="47">
        <v>0</v>
      </c>
      <c r="M726" s="47">
        <f t="shared" si="474"/>
        <v>2349</v>
      </c>
      <c r="N726" s="47">
        <v>0</v>
      </c>
      <c r="O726" s="47">
        <v>0</v>
      </c>
      <c r="P726" s="47">
        <v>0</v>
      </c>
      <c r="Q726" s="47">
        <v>0</v>
      </c>
      <c r="R726" s="47">
        <v>0</v>
      </c>
      <c r="S726" s="47">
        <v>0</v>
      </c>
      <c r="T726" s="47">
        <v>0</v>
      </c>
      <c r="U726" s="47">
        <v>0</v>
      </c>
      <c r="V726" s="47">
        <v>0</v>
      </c>
      <c r="W726" s="47">
        <v>0</v>
      </c>
      <c r="X726" s="47">
        <v>0</v>
      </c>
      <c r="Y726" s="47">
        <v>0</v>
      </c>
      <c r="Z726" s="47">
        <f t="shared" si="468"/>
        <v>0</v>
      </c>
      <c r="AA726" s="47">
        <f t="shared" si="469"/>
        <v>2349</v>
      </c>
      <c r="AB726" s="47">
        <f t="shared" si="470"/>
        <v>0</v>
      </c>
      <c r="AC726" s="32" t="s">
        <v>1148</v>
      </c>
      <c r="AD726" s="32" t="s">
        <v>2269</v>
      </c>
    </row>
    <row r="727" spans="2:30" ht="56">
      <c r="B727" s="79">
        <f t="shared" si="478"/>
        <v>721</v>
      </c>
      <c r="C727" s="55" t="s">
        <v>2858</v>
      </c>
      <c r="D727" s="63" t="s">
        <v>8</v>
      </c>
      <c r="E727" s="45" t="s">
        <v>1707</v>
      </c>
      <c r="F727" s="46">
        <v>6000</v>
      </c>
      <c r="G727" s="47">
        <v>0</v>
      </c>
      <c r="H727" s="47">
        <v>0</v>
      </c>
      <c r="I727" s="47">
        <f>SUM(F727*33.33/100)</f>
        <v>1999.8</v>
      </c>
      <c r="J727" s="47">
        <f>SUM(F727*33.33/100)</f>
        <v>1999.8</v>
      </c>
      <c r="K727" s="47">
        <f>SUM(F727*33.34/100)</f>
        <v>2000.4000000000003</v>
      </c>
      <c r="L727" s="47">
        <v>0</v>
      </c>
      <c r="M727" s="47">
        <f t="shared" si="474"/>
        <v>6000</v>
      </c>
      <c r="N727" s="47">
        <v>0</v>
      </c>
      <c r="O727" s="47">
        <v>0</v>
      </c>
      <c r="P727" s="47">
        <v>0</v>
      </c>
      <c r="Q727" s="47">
        <v>0</v>
      </c>
      <c r="R727" s="47">
        <v>0</v>
      </c>
      <c r="S727" s="47">
        <v>0</v>
      </c>
      <c r="T727" s="47">
        <v>0</v>
      </c>
      <c r="U727" s="47">
        <v>0</v>
      </c>
      <c r="V727" s="47">
        <v>0</v>
      </c>
      <c r="W727" s="47">
        <v>0</v>
      </c>
      <c r="X727" s="47">
        <v>0</v>
      </c>
      <c r="Y727" s="47">
        <v>0</v>
      </c>
      <c r="Z727" s="47">
        <f t="shared" si="468"/>
        <v>0</v>
      </c>
      <c r="AA727" s="47">
        <f t="shared" si="469"/>
        <v>6000</v>
      </c>
      <c r="AB727" s="47">
        <f t="shared" si="470"/>
        <v>0</v>
      </c>
      <c r="AC727" s="32" t="s">
        <v>1149</v>
      </c>
      <c r="AD727" s="32" t="s">
        <v>2356</v>
      </c>
    </row>
    <row r="728" spans="2:30" ht="70">
      <c r="B728" s="79">
        <f t="shared" si="478"/>
        <v>722</v>
      </c>
      <c r="C728" s="32" t="s">
        <v>2603</v>
      </c>
      <c r="D728" s="63" t="s">
        <v>8</v>
      </c>
      <c r="E728" s="45" t="s">
        <v>1708</v>
      </c>
      <c r="F728" s="21">
        <v>3062.4</v>
      </c>
      <c r="G728" s="47">
        <v>0</v>
      </c>
      <c r="H728" s="47">
        <v>0</v>
      </c>
      <c r="I728" s="47">
        <v>0</v>
      </c>
      <c r="J728" s="47">
        <v>0</v>
      </c>
      <c r="K728" s="47">
        <v>0</v>
      </c>
      <c r="L728" s="47">
        <v>1020.7</v>
      </c>
      <c r="M728" s="47">
        <f t="shared" si="474"/>
        <v>1020.7</v>
      </c>
      <c r="N728" s="47">
        <f t="shared" ref="N728:N734" si="479">SUM(F728*33.33%)/12</f>
        <v>85.058160000000001</v>
      </c>
      <c r="O728" s="47">
        <f t="shared" ref="O728:O734" si="480">SUM(F728*33.33%)/12</f>
        <v>85.058160000000001</v>
      </c>
      <c r="P728" s="47">
        <f t="shared" ref="P728:P734" si="481">SUM(F728*33.33%)/12</f>
        <v>85.058160000000001</v>
      </c>
      <c r="Q728" s="47">
        <f t="shared" ref="Q728:Q734" si="482">SUM(F728*33.33%)/12</f>
        <v>85.058160000000001</v>
      </c>
      <c r="R728" s="47">
        <f t="shared" ref="R728:R734" si="483">SUM(F728*33.33%)/12</f>
        <v>85.058160000000001</v>
      </c>
      <c r="S728" s="47">
        <f t="shared" ref="S728:S734" si="484">SUM(F728*33.33%)/12</f>
        <v>85.058160000000001</v>
      </c>
      <c r="T728" s="47">
        <f t="shared" ref="T728:T734" si="485">SUM(F728*33.33%)/12</f>
        <v>85.058160000000001</v>
      </c>
      <c r="U728" s="47">
        <f t="shared" ref="U728:U734" si="486">SUM(F728*33.33%)/12</f>
        <v>85.058160000000001</v>
      </c>
      <c r="V728" s="47">
        <f t="shared" ref="V728:V734" si="487">SUM(F728*33.33%)/12</f>
        <v>85.058160000000001</v>
      </c>
      <c r="W728" s="47">
        <f t="shared" ref="W728:W734" si="488">SUM(F728*33.33%)/12</f>
        <v>85.058160000000001</v>
      </c>
      <c r="X728" s="47">
        <f t="shared" ref="X728:X734" si="489">SUM(F728*33.33%)/12</f>
        <v>85.058160000000001</v>
      </c>
      <c r="Y728" s="47">
        <f t="shared" ref="Y728:Y734" si="490">SUM(F728*33.33%)/12</f>
        <v>85.058160000000001</v>
      </c>
      <c r="Z728" s="47">
        <f t="shared" si="468"/>
        <v>1020.6979200000002</v>
      </c>
      <c r="AA728" s="47">
        <f t="shared" si="469"/>
        <v>2041.3979200000003</v>
      </c>
      <c r="AB728" s="47">
        <f t="shared" si="470"/>
        <v>1021.0020799999998</v>
      </c>
      <c r="AC728" s="22" t="s">
        <v>1679</v>
      </c>
      <c r="AD728" s="32" t="s">
        <v>2277</v>
      </c>
    </row>
    <row r="729" spans="2:30" ht="42">
      <c r="B729" s="79">
        <f t="shared" si="478"/>
        <v>723</v>
      </c>
      <c r="C729" s="33" t="s">
        <v>1673</v>
      </c>
      <c r="D729" s="63" t="s">
        <v>8</v>
      </c>
      <c r="E729" s="45" t="s">
        <v>1706</v>
      </c>
      <c r="F729" s="21">
        <v>1677.36</v>
      </c>
      <c r="G729" s="47">
        <v>0</v>
      </c>
      <c r="H729" s="47">
        <v>0</v>
      </c>
      <c r="I729" s="47">
        <v>0</v>
      </c>
      <c r="J729" s="47">
        <v>0</v>
      </c>
      <c r="K729" s="47">
        <v>0</v>
      </c>
      <c r="L729" s="47">
        <v>559.05999999999995</v>
      </c>
      <c r="M729" s="47">
        <f t="shared" si="474"/>
        <v>559.05999999999995</v>
      </c>
      <c r="N729" s="47">
        <f t="shared" si="479"/>
        <v>46.588673999999997</v>
      </c>
      <c r="O729" s="47">
        <f t="shared" si="480"/>
        <v>46.588673999999997</v>
      </c>
      <c r="P729" s="47">
        <f t="shared" si="481"/>
        <v>46.588673999999997</v>
      </c>
      <c r="Q729" s="47">
        <f t="shared" si="482"/>
        <v>46.588673999999997</v>
      </c>
      <c r="R729" s="47">
        <f t="shared" si="483"/>
        <v>46.588673999999997</v>
      </c>
      <c r="S729" s="47">
        <f t="shared" si="484"/>
        <v>46.588673999999997</v>
      </c>
      <c r="T729" s="47">
        <f t="shared" si="485"/>
        <v>46.588673999999997</v>
      </c>
      <c r="U729" s="47">
        <f t="shared" si="486"/>
        <v>46.588673999999997</v>
      </c>
      <c r="V729" s="47">
        <f t="shared" si="487"/>
        <v>46.588673999999997</v>
      </c>
      <c r="W729" s="47">
        <f t="shared" si="488"/>
        <v>46.588673999999997</v>
      </c>
      <c r="X729" s="47">
        <f t="shared" si="489"/>
        <v>46.588673999999997</v>
      </c>
      <c r="Y729" s="47">
        <f t="shared" si="490"/>
        <v>46.588673999999997</v>
      </c>
      <c r="Z729" s="47">
        <f t="shared" si="468"/>
        <v>559.06408799999986</v>
      </c>
      <c r="AA729" s="47">
        <f t="shared" si="469"/>
        <v>1118.1240879999998</v>
      </c>
      <c r="AB729" s="47">
        <f t="shared" si="470"/>
        <v>559.2359120000001</v>
      </c>
      <c r="AC729" s="22" t="s">
        <v>1680</v>
      </c>
      <c r="AD729" s="32" t="s">
        <v>2335</v>
      </c>
    </row>
    <row r="730" spans="2:30" ht="42">
      <c r="B730" s="79">
        <f t="shared" si="478"/>
        <v>724</v>
      </c>
      <c r="C730" s="33" t="s">
        <v>1674</v>
      </c>
      <c r="D730" s="63" t="s">
        <v>8</v>
      </c>
      <c r="E730" s="45" t="s">
        <v>1706</v>
      </c>
      <c r="F730" s="21">
        <v>1677.36</v>
      </c>
      <c r="G730" s="47">
        <v>0</v>
      </c>
      <c r="H730" s="47">
        <v>0</v>
      </c>
      <c r="I730" s="47">
        <v>0</v>
      </c>
      <c r="J730" s="47">
        <v>0</v>
      </c>
      <c r="K730" s="47">
        <v>0</v>
      </c>
      <c r="L730" s="47">
        <v>559.05999999999995</v>
      </c>
      <c r="M730" s="47">
        <f t="shared" si="474"/>
        <v>559.05999999999995</v>
      </c>
      <c r="N730" s="47">
        <f t="shared" si="479"/>
        <v>46.588673999999997</v>
      </c>
      <c r="O730" s="47">
        <f t="shared" si="480"/>
        <v>46.588673999999997</v>
      </c>
      <c r="P730" s="47">
        <f t="shared" si="481"/>
        <v>46.588673999999997</v>
      </c>
      <c r="Q730" s="47">
        <f t="shared" si="482"/>
        <v>46.588673999999997</v>
      </c>
      <c r="R730" s="47">
        <f t="shared" si="483"/>
        <v>46.588673999999997</v>
      </c>
      <c r="S730" s="47">
        <f t="shared" si="484"/>
        <v>46.588673999999997</v>
      </c>
      <c r="T730" s="47">
        <f t="shared" si="485"/>
        <v>46.588673999999997</v>
      </c>
      <c r="U730" s="47">
        <f t="shared" si="486"/>
        <v>46.588673999999997</v>
      </c>
      <c r="V730" s="47">
        <f t="shared" si="487"/>
        <v>46.588673999999997</v>
      </c>
      <c r="W730" s="47">
        <f t="shared" si="488"/>
        <v>46.588673999999997</v>
      </c>
      <c r="X730" s="47">
        <f t="shared" si="489"/>
        <v>46.588673999999997</v>
      </c>
      <c r="Y730" s="47">
        <f t="shared" si="490"/>
        <v>46.588673999999997</v>
      </c>
      <c r="Z730" s="47">
        <f t="shared" si="468"/>
        <v>559.06408799999986</v>
      </c>
      <c r="AA730" s="47">
        <f t="shared" si="469"/>
        <v>1118.1240879999998</v>
      </c>
      <c r="AB730" s="47">
        <f t="shared" si="470"/>
        <v>559.2359120000001</v>
      </c>
      <c r="AC730" s="22" t="s">
        <v>1681</v>
      </c>
      <c r="AD730" s="32" t="s">
        <v>2342</v>
      </c>
    </row>
    <row r="731" spans="2:30" ht="42">
      <c r="B731" s="79">
        <f t="shared" si="478"/>
        <v>725</v>
      </c>
      <c r="C731" s="32" t="s">
        <v>1946</v>
      </c>
      <c r="D731" s="63" t="s">
        <v>8</v>
      </c>
      <c r="E731" s="45" t="s">
        <v>1705</v>
      </c>
      <c r="F731" s="21">
        <v>1677.36</v>
      </c>
      <c r="G731" s="47">
        <v>0</v>
      </c>
      <c r="H731" s="47">
        <v>0</v>
      </c>
      <c r="I731" s="47">
        <v>0</v>
      </c>
      <c r="J731" s="47">
        <v>0</v>
      </c>
      <c r="K731" s="47">
        <v>0</v>
      </c>
      <c r="L731" s="47">
        <v>559.05999999999995</v>
      </c>
      <c r="M731" s="47">
        <f t="shared" si="474"/>
        <v>559.05999999999995</v>
      </c>
      <c r="N731" s="47">
        <f t="shared" si="479"/>
        <v>46.588673999999997</v>
      </c>
      <c r="O731" s="47">
        <f t="shared" si="480"/>
        <v>46.588673999999997</v>
      </c>
      <c r="P731" s="47">
        <f t="shared" si="481"/>
        <v>46.588673999999997</v>
      </c>
      <c r="Q731" s="47">
        <f t="shared" si="482"/>
        <v>46.588673999999997</v>
      </c>
      <c r="R731" s="47">
        <f t="shared" si="483"/>
        <v>46.588673999999997</v>
      </c>
      <c r="S731" s="47">
        <f t="shared" si="484"/>
        <v>46.588673999999997</v>
      </c>
      <c r="T731" s="47">
        <f t="shared" si="485"/>
        <v>46.588673999999997</v>
      </c>
      <c r="U731" s="47">
        <f t="shared" si="486"/>
        <v>46.588673999999997</v>
      </c>
      <c r="V731" s="47">
        <f t="shared" si="487"/>
        <v>46.588673999999997</v>
      </c>
      <c r="W731" s="47">
        <f t="shared" si="488"/>
        <v>46.588673999999997</v>
      </c>
      <c r="X731" s="47">
        <f t="shared" si="489"/>
        <v>46.588673999999997</v>
      </c>
      <c r="Y731" s="47">
        <f t="shared" si="490"/>
        <v>46.588673999999997</v>
      </c>
      <c r="Z731" s="47">
        <f t="shared" si="468"/>
        <v>559.06408799999986</v>
      </c>
      <c r="AA731" s="47">
        <f t="shared" si="469"/>
        <v>1118.1240879999998</v>
      </c>
      <c r="AB731" s="47">
        <f t="shared" si="470"/>
        <v>559.2359120000001</v>
      </c>
      <c r="AC731" s="22" t="s">
        <v>1682</v>
      </c>
      <c r="AD731" s="32" t="s">
        <v>2292</v>
      </c>
    </row>
    <row r="732" spans="2:30" ht="42">
      <c r="B732" s="79">
        <f t="shared" si="478"/>
        <v>726</v>
      </c>
      <c r="C732" s="33" t="s">
        <v>1675</v>
      </c>
      <c r="D732" s="63" t="s">
        <v>8</v>
      </c>
      <c r="E732" s="45" t="s">
        <v>1706</v>
      </c>
      <c r="F732" s="21">
        <v>1677.36</v>
      </c>
      <c r="G732" s="47">
        <v>0</v>
      </c>
      <c r="H732" s="47">
        <v>0</v>
      </c>
      <c r="I732" s="47">
        <v>0</v>
      </c>
      <c r="J732" s="47">
        <v>0</v>
      </c>
      <c r="K732" s="47">
        <v>0</v>
      </c>
      <c r="L732" s="47">
        <v>559.05999999999995</v>
      </c>
      <c r="M732" s="47">
        <f t="shared" si="474"/>
        <v>559.05999999999995</v>
      </c>
      <c r="N732" s="47">
        <f t="shared" si="479"/>
        <v>46.588673999999997</v>
      </c>
      <c r="O732" s="47">
        <f t="shared" si="480"/>
        <v>46.588673999999997</v>
      </c>
      <c r="P732" s="47">
        <f t="shared" si="481"/>
        <v>46.588673999999997</v>
      </c>
      <c r="Q732" s="47">
        <f t="shared" si="482"/>
        <v>46.588673999999997</v>
      </c>
      <c r="R732" s="47">
        <f t="shared" si="483"/>
        <v>46.588673999999997</v>
      </c>
      <c r="S732" s="47">
        <f t="shared" si="484"/>
        <v>46.588673999999997</v>
      </c>
      <c r="T732" s="47">
        <f t="shared" si="485"/>
        <v>46.588673999999997</v>
      </c>
      <c r="U732" s="47">
        <f t="shared" si="486"/>
        <v>46.588673999999997</v>
      </c>
      <c r="V732" s="47">
        <f t="shared" si="487"/>
        <v>46.588673999999997</v>
      </c>
      <c r="W732" s="47">
        <f t="shared" si="488"/>
        <v>46.588673999999997</v>
      </c>
      <c r="X732" s="47">
        <f t="shared" si="489"/>
        <v>46.588673999999997</v>
      </c>
      <c r="Y732" s="47">
        <f t="shared" si="490"/>
        <v>46.588673999999997</v>
      </c>
      <c r="Z732" s="47">
        <f t="shared" si="468"/>
        <v>559.06408799999986</v>
      </c>
      <c r="AA732" s="47">
        <f t="shared" si="469"/>
        <v>1118.1240879999998</v>
      </c>
      <c r="AB732" s="47">
        <f t="shared" si="470"/>
        <v>559.2359120000001</v>
      </c>
      <c r="AC732" s="22" t="s">
        <v>1683</v>
      </c>
      <c r="AD732" s="32" t="s">
        <v>2284</v>
      </c>
    </row>
    <row r="733" spans="2:30" ht="42">
      <c r="B733" s="79">
        <f t="shared" si="478"/>
        <v>727</v>
      </c>
      <c r="C733" s="33" t="s">
        <v>1676</v>
      </c>
      <c r="D733" s="63" t="s">
        <v>8</v>
      </c>
      <c r="E733" s="45" t="s">
        <v>1706</v>
      </c>
      <c r="F733" s="21">
        <v>1677.36</v>
      </c>
      <c r="G733" s="47">
        <v>0</v>
      </c>
      <c r="H733" s="47">
        <v>0</v>
      </c>
      <c r="I733" s="47">
        <v>0</v>
      </c>
      <c r="J733" s="47">
        <v>0</v>
      </c>
      <c r="K733" s="47">
        <v>0</v>
      </c>
      <c r="L733" s="47">
        <v>559.05999999999995</v>
      </c>
      <c r="M733" s="47">
        <f t="shared" si="474"/>
        <v>559.05999999999995</v>
      </c>
      <c r="N733" s="47">
        <f t="shared" si="479"/>
        <v>46.588673999999997</v>
      </c>
      <c r="O733" s="47">
        <f t="shared" si="480"/>
        <v>46.588673999999997</v>
      </c>
      <c r="P733" s="47">
        <f t="shared" si="481"/>
        <v>46.588673999999997</v>
      </c>
      <c r="Q733" s="47">
        <f t="shared" si="482"/>
        <v>46.588673999999997</v>
      </c>
      <c r="R733" s="47">
        <f t="shared" si="483"/>
        <v>46.588673999999997</v>
      </c>
      <c r="S733" s="47">
        <f t="shared" si="484"/>
        <v>46.588673999999997</v>
      </c>
      <c r="T733" s="47">
        <f t="shared" si="485"/>
        <v>46.588673999999997</v>
      </c>
      <c r="U733" s="47">
        <f t="shared" si="486"/>
        <v>46.588673999999997</v>
      </c>
      <c r="V733" s="47">
        <f t="shared" si="487"/>
        <v>46.588673999999997</v>
      </c>
      <c r="W733" s="47">
        <f t="shared" si="488"/>
        <v>46.588673999999997</v>
      </c>
      <c r="X733" s="47">
        <f t="shared" si="489"/>
        <v>46.588673999999997</v>
      </c>
      <c r="Y733" s="47">
        <f t="shared" si="490"/>
        <v>46.588673999999997</v>
      </c>
      <c r="Z733" s="47">
        <f t="shared" si="468"/>
        <v>559.06408799999986</v>
      </c>
      <c r="AA733" s="47">
        <f t="shared" si="469"/>
        <v>1118.1240879999998</v>
      </c>
      <c r="AB733" s="47">
        <f t="shared" si="470"/>
        <v>559.2359120000001</v>
      </c>
      <c r="AC733" s="22" t="s">
        <v>1684</v>
      </c>
      <c r="AD733" s="32" t="s">
        <v>2352</v>
      </c>
    </row>
    <row r="734" spans="2:30" ht="42">
      <c r="B734" s="79">
        <f t="shared" si="478"/>
        <v>728</v>
      </c>
      <c r="C734" s="33" t="s">
        <v>1677</v>
      </c>
      <c r="D734" s="63" t="s">
        <v>8</v>
      </c>
      <c r="E734" s="45" t="s">
        <v>1706</v>
      </c>
      <c r="F734" s="21">
        <v>1677.36</v>
      </c>
      <c r="G734" s="47">
        <v>0</v>
      </c>
      <c r="H734" s="47">
        <v>0</v>
      </c>
      <c r="I734" s="47">
        <v>0</v>
      </c>
      <c r="J734" s="47">
        <v>0</v>
      </c>
      <c r="K734" s="47">
        <v>0</v>
      </c>
      <c r="L734" s="47">
        <v>559.05999999999995</v>
      </c>
      <c r="M734" s="47">
        <f t="shared" si="474"/>
        <v>559.05999999999995</v>
      </c>
      <c r="N734" s="47">
        <f t="shared" si="479"/>
        <v>46.588673999999997</v>
      </c>
      <c r="O734" s="47">
        <f t="shared" si="480"/>
        <v>46.588673999999997</v>
      </c>
      <c r="P734" s="47">
        <f t="shared" si="481"/>
        <v>46.588673999999997</v>
      </c>
      <c r="Q734" s="47">
        <f t="shared" si="482"/>
        <v>46.588673999999997</v>
      </c>
      <c r="R734" s="47">
        <f t="shared" si="483"/>
        <v>46.588673999999997</v>
      </c>
      <c r="S734" s="47">
        <f t="shared" si="484"/>
        <v>46.588673999999997</v>
      </c>
      <c r="T734" s="47">
        <f t="shared" si="485"/>
        <v>46.588673999999997</v>
      </c>
      <c r="U734" s="47">
        <f t="shared" si="486"/>
        <v>46.588673999999997</v>
      </c>
      <c r="V734" s="47">
        <f t="shared" si="487"/>
        <v>46.588673999999997</v>
      </c>
      <c r="W734" s="47">
        <f t="shared" si="488"/>
        <v>46.588673999999997</v>
      </c>
      <c r="X734" s="47">
        <f t="shared" si="489"/>
        <v>46.588673999999997</v>
      </c>
      <c r="Y734" s="47">
        <f t="shared" si="490"/>
        <v>46.588673999999997</v>
      </c>
      <c r="Z734" s="47">
        <f t="shared" si="468"/>
        <v>559.06408799999986</v>
      </c>
      <c r="AA734" s="47">
        <f t="shared" si="469"/>
        <v>1118.1240879999998</v>
      </c>
      <c r="AB734" s="47">
        <f t="shared" si="470"/>
        <v>559.2359120000001</v>
      </c>
      <c r="AC734" s="22" t="s">
        <v>1685</v>
      </c>
      <c r="AD734" s="32" t="s">
        <v>2285</v>
      </c>
    </row>
    <row r="735" spans="2:30" ht="42">
      <c r="B735" s="79">
        <f t="shared" si="478"/>
        <v>729</v>
      </c>
      <c r="C735" s="33" t="s">
        <v>1678</v>
      </c>
      <c r="D735" s="63" t="s">
        <v>8</v>
      </c>
      <c r="E735" s="45" t="s">
        <v>1706</v>
      </c>
      <c r="F735" s="21">
        <v>1</v>
      </c>
      <c r="G735" s="47">
        <v>0</v>
      </c>
      <c r="H735" s="47">
        <v>0</v>
      </c>
      <c r="I735" s="47">
        <v>0</v>
      </c>
      <c r="J735" s="47">
        <v>0</v>
      </c>
      <c r="K735" s="47">
        <v>0</v>
      </c>
      <c r="L735" s="47">
        <v>0</v>
      </c>
      <c r="M735" s="47">
        <f t="shared" si="474"/>
        <v>0</v>
      </c>
      <c r="N735" s="47">
        <v>0</v>
      </c>
      <c r="O735" s="47">
        <v>0</v>
      </c>
      <c r="P735" s="47">
        <v>0</v>
      </c>
      <c r="Q735" s="47">
        <v>0</v>
      </c>
      <c r="R735" s="47">
        <v>0</v>
      </c>
      <c r="S735" s="47">
        <v>0</v>
      </c>
      <c r="T735" s="47">
        <v>0</v>
      </c>
      <c r="U735" s="47">
        <v>0</v>
      </c>
      <c r="V735" s="47">
        <v>0</v>
      </c>
      <c r="W735" s="47">
        <v>0</v>
      </c>
      <c r="X735" s="47">
        <v>0</v>
      </c>
      <c r="Y735" s="47">
        <v>0</v>
      </c>
      <c r="Z735" s="47">
        <f t="shared" si="468"/>
        <v>0</v>
      </c>
      <c r="AA735" s="47">
        <f t="shared" si="469"/>
        <v>0</v>
      </c>
      <c r="AB735" s="47">
        <f t="shared" si="470"/>
        <v>1</v>
      </c>
      <c r="AC735" s="22" t="s">
        <v>1686</v>
      </c>
      <c r="AD735" s="32" t="s">
        <v>2271</v>
      </c>
    </row>
    <row r="736" spans="2:30" ht="42">
      <c r="B736" s="79">
        <f t="shared" si="478"/>
        <v>730</v>
      </c>
      <c r="C736" s="55" t="s">
        <v>2510</v>
      </c>
      <c r="D736" s="35" t="s">
        <v>8</v>
      </c>
      <c r="E736" s="45" t="s">
        <v>1705</v>
      </c>
      <c r="F736" s="46">
        <v>10788</v>
      </c>
      <c r="G736" s="47">
        <v>0</v>
      </c>
      <c r="H736" s="47">
        <v>0</v>
      </c>
      <c r="I736" s="47">
        <v>0</v>
      </c>
      <c r="J736" s="47">
        <v>0</v>
      </c>
      <c r="K736" s="47">
        <v>0</v>
      </c>
      <c r="L736" s="47">
        <v>3595.64</v>
      </c>
      <c r="M736" s="47">
        <f t="shared" si="474"/>
        <v>3595.64</v>
      </c>
      <c r="N736" s="47">
        <f t="shared" ref="N736:N738" si="491">SUM(F736*33.33%)/12</f>
        <v>299.63669999999996</v>
      </c>
      <c r="O736" s="47">
        <f t="shared" ref="O736:O738" si="492">SUM(F736*33.33%)/12</f>
        <v>299.63669999999996</v>
      </c>
      <c r="P736" s="47">
        <f t="shared" ref="P736:P738" si="493">SUM(F736*33.33%)/12</f>
        <v>299.63669999999996</v>
      </c>
      <c r="Q736" s="47">
        <f t="shared" ref="Q736:Q738" si="494">SUM(F736*33.33%)/12</f>
        <v>299.63669999999996</v>
      </c>
      <c r="R736" s="47">
        <f t="shared" ref="R736:R738" si="495">SUM(F736*33.33%)/12</f>
        <v>299.63669999999996</v>
      </c>
      <c r="S736" s="47">
        <f t="shared" ref="S736:S738" si="496">SUM(F736*33.33%)/12</f>
        <v>299.63669999999996</v>
      </c>
      <c r="T736" s="47">
        <f t="shared" ref="T736:T738" si="497">SUM(F736*33.33%)/12</f>
        <v>299.63669999999996</v>
      </c>
      <c r="U736" s="47">
        <f>SUM(F736*33.33%)/12</f>
        <v>299.63669999999996</v>
      </c>
      <c r="V736" s="47">
        <f>SUM(F736*33.33%)/12</f>
        <v>299.63669999999996</v>
      </c>
      <c r="W736" s="47">
        <f t="shared" ref="W736:W744" si="498">SUM(F736*33.33%)/12</f>
        <v>299.63669999999996</v>
      </c>
      <c r="X736" s="47">
        <f t="shared" ref="X736:X744" si="499">SUM(F736*33.33%)/12</f>
        <v>299.63669999999996</v>
      </c>
      <c r="Y736" s="47">
        <f t="shared" ref="Y736:Y744" si="500">SUM(F736*33.33%)/12</f>
        <v>299.63669999999996</v>
      </c>
      <c r="Z736" s="47">
        <f t="shared" si="468"/>
        <v>3595.6403999999998</v>
      </c>
      <c r="AA736" s="47">
        <f t="shared" si="469"/>
        <v>7191.2803999999996</v>
      </c>
      <c r="AB736" s="47">
        <f t="shared" si="470"/>
        <v>3596.7196000000004</v>
      </c>
      <c r="AC736" s="32" t="s">
        <v>2181</v>
      </c>
      <c r="AD736" s="32" t="s">
        <v>2320</v>
      </c>
    </row>
    <row r="737" spans="2:30" ht="70">
      <c r="B737" s="79">
        <f t="shared" si="478"/>
        <v>731</v>
      </c>
      <c r="C737" s="55" t="s">
        <v>2251</v>
      </c>
      <c r="D737" s="35" t="s">
        <v>8</v>
      </c>
      <c r="E737" s="45" t="s">
        <v>1705</v>
      </c>
      <c r="F737" s="46">
        <v>6580</v>
      </c>
      <c r="G737" s="47">
        <v>0</v>
      </c>
      <c r="H737" s="47">
        <v>0</v>
      </c>
      <c r="I737" s="47">
        <v>0</v>
      </c>
      <c r="J737" s="47">
        <v>0</v>
      </c>
      <c r="K737" s="47">
        <v>0</v>
      </c>
      <c r="L737" s="47">
        <v>2193.11</v>
      </c>
      <c r="M737" s="47">
        <f t="shared" si="474"/>
        <v>2193.11</v>
      </c>
      <c r="N737" s="47">
        <f t="shared" si="491"/>
        <v>182.7595</v>
      </c>
      <c r="O737" s="47">
        <f t="shared" si="492"/>
        <v>182.7595</v>
      </c>
      <c r="P737" s="47">
        <f t="shared" si="493"/>
        <v>182.7595</v>
      </c>
      <c r="Q737" s="47">
        <f t="shared" si="494"/>
        <v>182.7595</v>
      </c>
      <c r="R737" s="47">
        <f t="shared" si="495"/>
        <v>182.7595</v>
      </c>
      <c r="S737" s="47">
        <f t="shared" si="496"/>
        <v>182.7595</v>
      </c>
      <c r="T737" s="47">
        <f t="shared" si="497"/>
        <v>182.7595</v>
      </c>
      <c r="U737" s="47">
        <f>SUM(F737*33.33%)/12</f>
        <v>182.7595</v>
      </c>
      <c r="V737" s="47">
        <f>SUM(F737*33.33%)/12</f>
        <v>182.7595</v>
      </c>
      <c r="W737" s="47">
        <f t="shared" si="498"/>
        <v>182.7595</v>
      </c>
      <c r="X737" s="47">
        <f t="shared" si="499"/>
        <v>182.7595</v>
      </c>
      <c r="Y737" s="47">
        <f t="shared" si="500"/>
        <v>182.7595</v>
      </c>
      <c r="Z737" s="47">
        <f t="shared" si="468"/>
        <v>2193.1140000000005</v>
      </c>
      <c r="AA737" s="47">
        <f t="shared" si="469"/>
        <v>4386.2240000000002</v>
      </c>
      <c r="AB737" s="47">
        <f t="shared" si="470"/>
        <v>2193.7759999999998</v>
      </c>
      <c r="AC737" s="32" t="s">
        <v>2182</v>
      </c>
      <c r="AD737" s="32" t="s">
        <v>2268</v>
      </c>
    </row>
    <row r="738" spans="2:30" ht="70">
      <c r="B738" s="79">
        <f t="shared" si="478"/>
        <v>732</v>
      </c>
      <c r="C738" s="55" t="s">
        <v>2252</v>
      </c>
      <c r="D738" s="35" t="s">
        <v>8</v>
      </c>
      <c r="E738" s="45" t="s">
        <v>1705</v>
      </c>
      <c r="F738" s="46">
        <v>6580</v>
      </c>
      <c r="G738" s="47">
        <v>0</v>
      </c>
      <c r="H738" s="47">
        <v>0</v>
      </c>
      <c r="I738" s="47">
        <v>0</v>
      </c>
      <c r="J738" s="47">
        <v>0</v>
      </c>
      <c r="K738" s="47">
        <v>0</v>
      </c>
      <c r="L738" s="47">
        <v>2193.11</v>
      </c>
      <c r="M738" s="47">
        <f t="shared" si="474"/>
        <v>2193.11</v>
      </c>
      <c r="N738" s="47">
        <f t="shared" si="491"/>
        <v>182.7595</v>
      </c>
      <c r="O738" s="47">
        <f t="shared" si="492"/>
        <v>182.7595</v>
      </c>
      <c r="P738" s="47">
        <f t="shared" si="493"/>
        <v>182.7595</v>
      </c>
      <c r="Q738" s="47">
        <f t="shared" si="494"/>
        <v>182.7595</v>
      </c>
      <c r="R738" s="47">
        <f t="shared" si="495"/>
        <v>182.7595</v>
      </c>
      <c r="S738" s="47">
        <f t="shared" si="496"/>
        <v>182.7595</v>
      </c>
      <c r="T738" s="47">
        <f t="shared" si="497"/>
        <v>182.7595</v>
      </c>
      <c r="U738" s="47">
        <f>SUM(F738*33.33%)/12</f>
        <v>182.7595</v>
      </c>
      <c r="V738" s="47">
        <f>SUM(F738*33.33%)/12</f>
        <v>182.7595</v>
      </c>
      <c r="W738" s="47">
        <f t="shared" si="498"/>
        <v>182.7595</v>
      </c>
      <c r="X738" s="47">
        <f t="shared" si="499"/>
        <v>182.7595</v>
      </c>
      <c r="Y738" s="47">
        <f t="shared" si="500"/>
        <v>182.7595</v>
      </c>
      <c r="Z738" s="47">
        <f t="shared" si="468"/>
        <v>2193.1140000000005</v>
      </c>
      <c r="AA738" s="47">
        <f t="shared" si="469"/>
        <v>4386.2240000000002</v>
      </c>
      <c r="AB738" s="47">
        <f t="shared" si="470"/>
        <v>2193.7759999999998</v>
      </c>
      <c r="AC738" s="32" t="s">
        <v>2183</v>
      </c>
      <c r="AD738" s="32" t="s">
        <v>2268</v>
      </c>
    </row>
    <row r="739" spans="2:30" ht="42">
      <c r="B739" s="79">
        <f t="shared" si="478"/>
        <v>733</v>
      </c>
      <c r="C739" s="55" t="s">
        <v>2859</v>
      </c>
      <c r="D739" s="35" t="s">
        <v>8</v>
      </c>
      <c r="E739" s="45" t="s">
        <v>1705</v>
      </c>
      <c r="F739" s="46">
        <v>3132</v>
      </c>
      <c r="G739" s="47">
        <v>0</v>
      </c>
      <c r="H739" s="47">
        <v>0</v>
      </c>
      <c r="I739" s="47">
        <v>0</v>
      </c>
      <c r="J739" s="47">
        <v>0</v>
      </c>
      <c r="K739" s="47">
        <v>0</v>
      </c>
      <c r="L739" s="47">
        <v>0</v>
      </c>
      <c r="M739" s="47">
        <f t="shared" ref="M739:M744" si="501">SUM(G739:L739)</f>
        <v>0</v>
      </c>
      <c r="N739" s="47">
        <v>0</v>
      </c>
      <c r="O739" s="47">
        <v>0</v>
      </c>
      <c r="P739" s="47">
        <v>0</v>
      </c>
      <c r="Q739" s="47">
        <v>0</v>
      </c>
      <c r="R739" s="47">
        <v>0</v>
      </c>
      <c r="S739" s="47">
        <v>0</v>
      </c>
      <c r="T739" s="47">
        <v>0</v>
      </c>
      <c r="U739" s="47">
        <v>0</v>
      </c>
      <c r="V739" s="47">
        <v>0</v>
      </c>
      <c r="W739" s="47">
        <f t="shared" si="498"/>
        <v>86.99130000000001</v>
      </c>
      <c r="X739" s="47">
        <f t="shared" si="499"/>
        <v>86.99130000000001</v>
      </c>
      <c r="Y739" s="47">
        <f t="shared" si="500"/>
        <v>86.99130000000001</v>
      </c>
      <c r="Z739" s="47">
        <f t="shared" ref="Z739:Z744" si="502">SUM(N739:Y739)</f>
        <v>260.97390000000001</v>
      </c>
      <c r="AA739" s="47">
        <f t="shared" ref="AA739:AA744" si="503">SUM(M739+Z739)</f>
        <v>260.97390000000001</v>
      </c>
      <c r="AB739" s="47">
        <f t="shared" ref="AB739:AB744" si="504">SUM(F739-AA739)</f>
        <v>2871.0261</v>
      </c>
      <c r="AC739" s="32" t="s">
        <v>2751</v>
      </c>
      <c r="AD739" s="32" t="s">
        <v>2346</v>
      </c>
    </row>
    <row r="740" spans="2:30" ht="42">
      <c r="B740" s="79">
        <f t="shared" si="478"/>
        <v>734</v>
      </c>
      <c r="C740" s="55" t="s">
        <v>2860</v>
      </c>
      <c r="D740" s="35" t="s">
        <v>8</v>
      </c>
      <c r="E740" s="45" t="s">
        <v>1705</v>
      </c>
      <c r="F740" s="46">
        <v>3132</v>
      </c>
      <c r="G740" s="47">
        <v>0</v>
      </c>
      <c r="H740" s="47">
        <v>0</v>
      </c>
      <c r="I740" s="47">
        <v>0</v>
      </c>
      <c r="J740" s="47">
        <v>0</v>
      </c>
      <c r="K740" s="47">
        <v>0</v>
      </c>
      <c r="L740" s="47">
        <v>0</v>
      </c>
      <c r="M740" s="47">
        <f t="shared" si="501"/>
        <v>0</v>
      </c>
      <c r="N740" s="47">
        <v>0</v>
      </c>
      <c r="O740" s="47">
        <v>0</v>
      </c>
      <c r="P740" s="47">
        <v>0</v>
      </c>
      <c r="Q740" s="47">
        <v>0</v>
      </c>
      <c r="R740" s="47">
        <v>0</v>
      </c>
      <c r="S740" s="47">
        <v>0</v>
      </c>
      <c r="T740" s="47">
        <v>0</v>
      </c>
      <c r="U740" s="47">
        <v>0</v>
      </c>
      <c r="V740" s="47">
        <v>0</v>
      </c>
      <c r="W740" s="47">
        <f t="shared" si="498"/>
        <v>86.99130000000001</v>
      </c>
      <c r="X740" s="47">
        <f t="shared" si="499"/>
        <v>86.99130000000001</v>
      </c>
      <c r="Y740" s="47">
        <f t="shared" si="500"/>
        <v>86.99130000000001</v>
      </c>
      <c r="Z740" s="47">
        <f t="shared" si="502"/>
        <v>260.97390000000001</v>
      </c>
      <c r="AA740" s="47">
        <f t="shared" si="503"/>
        <v>260.97390000000001</v>
      </c>
      <c r="AB740" s="47">
        <f t="shared" si="504"/>
        <v>2871.0261</v>
      </c>
      <c r="AC740" s="32" t="s">
        <v>2752</v>
      </c>
      <c r="AD740" s="32" t="s">
        <v>2346</v>
      </c>
    </row>
    <row r="741" spans="2:30" ht="42">
      <c r="B741" s="79">
        <f t="shared" si="478"/>
        <v>735</v>
      </c>
      <c r="C741" s="55" t="s">
        <v>2861</v>
      </c>
      <c r="D741" s="35" t="s">
        <v>8</v>
      </c>
      <c r="E741" s="45" t="s">
        <v>1705</v>
      </c>
      <c r="F741" s="46">
        <v>3132</v>
      </c>
      <c r="G741" s="47">
        <v>0</v>
      </c>
      <c r="H741" s="47">
        <v>0</v>
      </c>
      <c r="I741" s="47">
        <v>0</v>
      </c>
      <c r="J741" s="47">
        <v>0</v>
      </c>
      <c r="K741" s="47">
        <v>0</v>
      </c>
      <c r="L741" s="47">
        <v>0</v>
      </c>
      <c r="M741" s="47">
        <f t="shared" si="501"/>
        <v>0</v>
      </c>
      <c r="N741" s="47">
        <v>0</v>
      </c>
      <c r="O741" s="47">
        <v>0</v>
      </c>
      <c r="P741" s="47">
        <v>0</v>
      </c>
      <c r="Q741" s="47">
        <v>0</v>
      </c>
      <c r="R741" s="47">
        <v>0</v>
      </c>
      <c r="S741" s="47">
        <v>0</v>
      </c>
      <c r="T741" s="47">
        <v>0</v>
      </c>
      <c r="U741" s="47">
        <v>0</v>
      </c>
      <c r="V741" s="47">
        <v>0</v>
      </c>
      <c r="W741" s="47">
        <f t="shared" si="498"/>
        <v>86.99130000000001</v>
      </c>
      <c r="X741" s="47">
        <f t="shared" si="499"/>
        <v>86.99130000000001</v>
      </c>
      <c r="Y741" s="47">
        <f t="shared" si="500"/>
        <v>86.99130000000001</v>
      </c>
      <c r="Z741" s="47">
        <f t="shared" si="502"/>
        <v>260.97390000000001</v>
      </c>
      <c r="AA741" s="47">
        <f t="shared" si="503"/>
        <v>260.97390000000001</v>
      </c>
      <c r="AB741" s="47">
        <f t="shared" si="504"/>
        <v>2871.0261</v>
      </c>
      <c r="AC741" s="32" t="s">
        <v>2753</v>
      </c>
      <c r="AD741" s="32" t="s">
        <v>2276</v>
      </c>
    </row>
    <row r="742" spans="2:30" ht="42">
      <c r="B742" s="79">
        <f t="shared" si="478"/>
        <v>736</v>
      </c>
      <c r="C742" s="55" t="s">
        <v>2862</v>
      </c>
      <c r="D742" s="35" t="s">
        <v>8</v>
      </c>
      <c r="E742" s="45" t="s">
        <v>1705</v>
      </c>
      <c r="F742" s="46">
        <v>3132</v>
      </c>
      <c r="G742" s="47">
        <v>0</v>
      </c>
      <c r="H742" s="47">
        <v>0</v>
      </c>
      <c r="I742" s="47">
        <v>0</v>
      </c>
      <c r="J742" s="47">
        <v>0</v>
      </c>
      <c r="K742" s="47">
        <v>0</v>
      </c>
      <c r="L742" s="47">
        <v>0</v>
      </c>
      <c r="M742" s="47">
        <f t="shared" si="501"/>
        <v>0</v>
      </c>
      <c r="N742" s="47">
        <v>0</v>
      </c>
      <c r="O742" s="47">
        <v>0</v>
      </c>
      <c r="P742" s="47">
        <v>0</v>
      </c>
      <c r="Q742" s="47">
        <v>0</v>
      </c>
      <c r="R742" s="47">
        <v>0</v>
      </c>
      <c r="S742" s="47">
        <v>0</v>
      </c>
      <c r="T742" s="47">
        <v>0</v>
      </c>
      <c r="U742" s="47">
        <v>0</v>
      </c>
      <c r="V742" s="47">
        <v>0</v>
      </c>
      <c r="W742" s="47">
        <f t="shared" si="498"/>
        <v>86.99130000000001</v>
      </c>
      <c r="X742" s="47">
        <f t="shared" si="499"/>
        <v>86.99130000000001</v>
      </c>
      <c r="Y742" s="47">
        <f t="shared" si="500"/>
        <v>86.99130000000001</v>
      </c>
      <c r="Z742" s="47">
        <f t="shared" si="502"/>
        <v>260.97390000000001</v>
      </c>
      <c r="AA742" s="47">
        <f t="shared" si="503"/>
        <v>260.97390000000001</v>
      </c>
      <c r="AB742" s="47">
        <f t="shared" si="504"/>
        <v>2871.0261</v>
      </c>
      <c r="AC742" s="32" t="s">
        <v>2754</v>
      </c>
      <c r="AD742" s="32" t="s">
        <v>2276</v>
      </c>
    </row>
    <row r="743" spans="2:30" ht="70">
      <c r="B743" s="79">
        <f t="shared" si="478"/>
        <v>737</v>
      </c>
      <c r="C743" s="55" t="s">
        <v>2864</v>
      </c>
      <c r="D743" s="35" t="s">
        <v>8</v>
      </c>
      <c r="E743" s="45" t="s">
        <v>1707</v>
      </c>
      <c r="F743" s="46">
        <v>1801.48</v>
      </c>
      <c r="G743" s="47">
        <v>0</v>
      </c>
      <c r="H743" s="47">
        <v>0</v>
      </c>
      <c r="I743" s="47">
        <v>0</v>
      </c>
      <c r="J743" s="47">
        <v>0</v>
      </c>
      <c r="K743" s="47">
        <v>0</v>
      </c>
      <c r="L743" s="47">
        <v>0</v>
      </c>
      <c r="M743" s="47">
        <f t="shared" si="501"/>
        <v>0</v>
      </c>
      <c r="N743" s="47">
        <v>0</v>
      </c>
      <c r="O743" s="47">
        <v>0</v>
      </c>
      <c r="P743" s="47">
        <v>0</v>
      </c>
      <c r="Q743" s="47">
        <v>0</v>
      </c>
      <c r="R743" s="47">
        <v>0</v>
      </c>
      <c r="S743" s="47">
        <v>0</v>
      </c>
      <c r="T743" s="47">
        <v>0</v>
      </c>
      <c r="U743" s="47">
        <v>0</v>
      </c>
      <c r="V743" s="47">
        <v>0</v>
      </c>
      <c r="W743" s="47">
        <f t="shared" si="498"/>
        <v>50.036106999999994</v>
      </c>
      <c r="X743" s="47">
        <f t="shared" si="499"/>
        <v>50.036106999999994</v>
      </c>
      <c r="Y743" s="47">
        <f t="shared" si="500"/>
        <v>50.036106999999994</v>
      </c>
      <c r="Z743" s="47">
        <f t="shared" si="502"/>
        <v>150.10832099999999</v>
      </c>
      <c r="AA743" s="47">
        <f t="shared" si="503"/>
        <v>150.10832099999999</v>
      </c>
      <c r="AB743" s="47">
        <f t="shared" si="504"/>
        <v>1651.3716790000001</v>
      </c>
      <c r="AC743" s="32" t="s">
        <v>2755</v>
      </c>
      <c r="AD743" s="32" t="s">
        <v>2344</v>
      </c>
    </row>
    <row r="744" spans="2:30" ht="70">
      <c r="B744" s="79">
        <f t="shared" si="478"/>
        <v>738</v>
      </c>
      <c r="C744" s="55" t="s">
        <v>2863</v>
      </c>
      <c r="D744" s="35" t="s">
        <v>8</v>
      </c>
      <c r="E744" s="45" t="s">
        <v>1707</v>
      </c>
      <c r="F744" s="46">
        <v>1801.48</v>
      </c>
      <c r="G744" s="47">
        <v>0</v>
      </c>
      <c r="H744" s="47">
        <v>0</v>
      </c>
      <c r="I744" s="47">
        <v>0</v>
      </c>
      <c r="J744" s="47">
        <v>0</v>
      </c>
      <c r="K744" s="47">
        <v>0</v>
      </c>
      <c r="L744" s="47">
        <v>0</v>
      </c>
      <c r="M744" s="47">
        <f t="shared" si="501"/>
        <v>0</v>
      </c>
      <c r="N744" s="47">
        <v>0</v>
      </c>
      <c r="O744" s="47">
        <v>0</v>
      </c>
      <c r="P744" s="47">
        <v>0</v>
      </c>
      <c r="Q744" s="47">
        <v>0</v>
      </c>
      <c r="R744" s="47">
        <v>0</v>
      </c>
      <c r="S744" s="47">
        <v>0</v>
      </c>
      <c r="T744" s="47">
        <v>0</v>
      </c>
      <c r="U744" s="47">
        <v>0</v>
      </c>
      <c r="V744" s="47">
        <v>0</v>
      </c>
      <c r="W744" s="47">
        <f t="shared" si="498"/>
        <v>50.036106999999994</v>
      </c>
      <c r="X744" s="47">
        <f t="shared" si="499"/>
        <v>50.036106999999994</v>
      </c>
      <c r="Y744" s="47">
        <f t="shared" si="500"/>
        <v>50.036106999999994</v>
      </c>
      <c r="Z744" s="47">
        <f t="shared" si="502"/>
        <v>150.10832099999999</v>
      </c>
      <c r="AA744" s="47">
        <f t="shared" si="503"/>
        <v>150.10832099999999</v>
      </c>
      <c r="AB744" s="47">
        <f t="shared" si="504"/>
        <v>1651.3716790000001</v>
      </c>
      <c r="AC744" s="32" t="s">
        <v>2756</v>
      </c>
      <c r="AD744" s="32" t="s">
        <v>2489</v>
      </c>
    </row>
    <row r="745" spans="2:30" ht="42">
      <c r="B745" s="79">
        <f t="shared" si="478"/>
        <v>739</v>
      </c>
      <c r="C745" s="55" t="s">
        <v>227</v>
      </c>
      <c r="D745" s="35" t="s">
        <v>228</v>
      </c>
      <c r="E745" s="45" t="s">
        <v>1708</v>
      </c>
      <c r="F745" s="46">
        <v>3800</v>
      </c>
      <c r="G745" s="47">
        <f t="shared" ref="G745:G797" si="505">SUM(F745)*10/100</f>
        <v>380</v>
      </c>
      <c r="H745" s="47">
        <f t="shared" ref="H745:H746" si="506">SUM(F745)*10/100</f>
        <v>380</v>
      </c>
      <c r="I745" s="47">
        <f>SUM(F745)*10/100</f>
        <v>380</v>
      </c>
      <c r="J745" s="47">
        <f>SUM(F745)*10/100</f>
        <v>380</v>
      </c>
      <c r="K745" s="47">
        <f>SUM(F745)*10/100</f>
        <v>380</v>
      </c>
      <c r="L745" s="47">
        <v>380.00000000000006</v>
      </c>
      <c r="M745" s="47">
        <f t="shared" si="474"/>
        <v>2280</v>
      </c>
      <c r="N745" s="47">
        <f t="shared" ref="N745:N764" si="507">SUM(F745*10%)/12</f>
        <v>31.666666666666668</v>
      </c>
      <c r="O745" s="47">
        <f>SUM(F745*10%)/12</f>
        <v>31.666666666666668</v>
      </c>
      <c r="P745" s="47">
        <f>SUM(F745*10%)/12</f>
        <v>31.666666666666668</v>
      </c>
      <c r="Q745" s="47">
        <f>SUM(F745*10%)/12</f>
        <v>31.666666666666668</v>
      </c>
      <c r="R745" s="47">
        <f>SUM(F745*10%)/12</f>
        <v>31.666666666666668</v>
      </c>
      <c r="S745" s="47">
        <f>SUM(F745*10%)/12</f>
        <v>31.666666666666668</v>
      </c>
      <c r="T745" s="47">
        <f>SUM(F745*10%)/12</f>
        <v>31.666666666666668</v>
      </c>
      <c r="U745" s="47">
        <f>SUM(F745*10%)/12</f>
        <v>31.666666666666668</v>
      </c>
      <c r="V745" s="47">
        <f>SUM(F745*10%)/12</f>
        <v>31.666666666666668</v>
      </c>
      <c r="W745" s="47">
        <f>SUM(F745*10%)/12</f>
        <v>31.666666666666668</v>
      </c>
      <c r="X745" s="47">
        <f>SUM(F745*10%)/12</f>
        <v>31.666666666666668</v>
      </c>
      <c r="Y745" s="47">
        <f>SUM(F745*10%)/12</f>
        <v>31.666666666666668</v>
      </c>
      <c r="Z745" s="47">
        <f t="shared" si="468"/>
        <v>380.00000000000006</v>
      </c>
      <c r="AA745" s="47">
        <f t="shared" si="469"/>
        <v>2660</v>
      </c>
      <c r="AB745" s="47">
        <f t="shared" si="470"/>
        <v>1140</v>
      </c>
      <c r="AC745" s="32" t="s">
        <v>1150</v>
      </c>
      <c r="AD745" s="32" t="s">
        <v>2269</v>
      </c>
    </row>
    <row r="746" spans="2:30" ht="42">
      <c r="B746" s="79">
        <f t="shared" si="478"/>
        <v>740</v>
      </c>
      <c r="C746" s="55" t="s">
        <v>24</v>
      </c>
      <c r="D746" s="35" t="s">
        <v>25</v>
      </c>
      <c r="E746" s="45" t="s">
        <v>1708</v>
      </c>
      <c r="F746" s="46">
        <v>6950</v>
      </c>
      <c r="G746" s="47">
        <f t="shared" si="505"/>
        <v>695</v>
      </c>
      <c r="H746" s="47">
        <f t="shared" si="506"/>
        <v>695</v>
      </c>
      <c r="I746" s="47">
        <f>SUM(F746)*10/100</f>
        <v>695</v>
      </c>
      <c r="J746" s="47">
        <f>SUM(F746)*10/100</f>
        <v>695</v>
      </c>
      <c r="K746" s="47">
        <f>SUM(F746)*10/100</f>
        <v>695</v>
      </c>
      <c r="L746" s="47">
        <v>694.99999999999989</v>
      </c>
      <c r="M746" s="47">
        <f t="shared" si="474"/>
        <v>4170</v>
      </c>
      <c r="N746" s="47">
        <f t="shared" si="507"/>
        <v>57.916666666666664</v>
      </c>
      <c r="O746" s="47">
        <f>SUM(F746*10%)/12</f>
        <v>57.916666666666664</v>
      </c>
      <c r="P746" s="47">
        <f>SUM(F746*10%)/12</f>
        <v>57.916666666666664</v>
      </c>
      <c r="Q746" s="47">
        <f>SUM(F746*10%)/12</f>
        <v>57.916666666666664</v>
      </c>
      <c r="R746" s="47">
        <f>SUM(F746*10%)/12</f>
        <v>57.916666666666664</v>
      </c>
      <c r="S746" s="47">
        <f>SUM(F746*10%)/12</f>
        <v>57.916666666666664</v>
      </c>
      <c r="T746" s="47">
        <f>SUM(F746*10%)/12</f>
        <v>57.916666666666664</v>
      </c>
      <c r="U746" s="47">
        <f>SUM(F746*10%)/12</f>
        <v>57.916666666666664</v>
      </c>
      <c r="V746" s="47">
        <f>SUM(F746*10%)/12</f>
        <v>57.916666666666664</v>
      </c>
      <c r="W746" s="47">
        <f>SUM(F746*10%)/12</f>
        <v>57.916666666666664</v>
      </c>
      <c r="X746" s="47">
        <f>SUM(F746*10%)/12</f>
        <v>57.916666666666664</v>
      </c>
      <c r="Y746" s="47">
        <f>SUM(F746*10%)/12</f>
        <v>57.916666666666664</v>
      </c>
      <c r="Z746" s="47">
        <f t="shared" si="468"/>
        <v>694.99999999999989</v>
      </c>
      <c r="AA746" s="47">
        <f t="shared" si="469"/>
        <v>4865</v>
      </c>
      <c r="AB746" s="47">
        <f t="shared" si="470"/>
        <v>2085</v>
      </c>
      <c r="AC746" s="32" t="s">
        <v>1151</v>
      </c>
      <c r="AD746" s="32" t="s">
        <v>2269</v>
      </c>
    </row>
    <row r="747" spans="2:30" ht="56">
      <c r="B747" s="79">
        <f t="shared" si="478"/>
        <v>741</v>
      </c>
      <c r="C747" s="55" t="s">
        <v>1947</v>
      </c>
      <c r="D747" s="35" t="s">
        <v>112</v>
      </c>
      <c r="E747" s="45" t="s">
        <v>1705</v>
      </c>
      <c r="F747" s="46">
        <v>5980</v>
      </c>
      <c r="G747" s="47">
        <f>SUM(F747)*33.33/100</f>
        <v>1993.134</v>
      </c>
      <c r="H747" s="47">
        <f>SUM(F747)*33.33/100</f>
        <v>1993.134</v>
      </c>
      <c r="I747" s="47">
        <f>SUM(F747)*33.34/100</f>
        <v>1993.7320000000002</v>
      </c>
      <c r="J747" s="47">
        <v>0</v>
      </c>
      <c r="K747" s="47">
        <v>0</v>
      </c>
      <c r="L747" s="47">
        <v>0</v>
      </c>
      <c r="M747" s="47">
        <f t="shared" si="474"/>
        <v>5980</v>
      </c>
      <c r="N747" s="47">
        <v>0</v>
      </c>
      <c r="O747" s="47">
        <v>0</v>
      </c>
      <c r="P747" s="47">
        <v>0</v>
      </c>
      <c r="Q747" s="47">
        <v>0</v>
      </c>
      <c r="R747" s="47">
        <v>0</v>
      </c>
      <c r="S747" s="47">
        <v>0</v>
      </c>
      <c r="T747" s="47">
        <v>0</v>
      </c>
      <c r="U747" s="47">
        <v>0</v>
      </c>
      <c r="V747" s="47">
        <v>0</v>
      </c>
      <c r="W747" s="47">
        <v>0</v>
      </c>
      <c r="X747" s="47">
        <v>0</v>
      </c>
      <c r="Y747" s="47">
        <v>0</v>
      </c>
      <c r="Z747" s="47">
        <f t="shared" si="468"/>
        <v>0</v>
      </c>
      <c r="AA747" s="47">
        <f t="shared" si="469"/>
        <v>5980</v>
      </c>
      <c r="AB747" s="47">
        <f t="shared" si="470"/>
        <v>0</v>
      </c>
      <c r="AC747" s="32" t="s">
        <v>1152</v>
      </c>
      <c r="AD747" s="32" t="s">
        <v>2274</v>
      </c>
    </row>
    <row r="748" spans="2:30" ht="56">
      <c r="B748" s="79">
        <f t="shared" si="478"/>
        <v>742</v>
      </c>
      <c r="C748" s="55" t="s">
        <v>370</v>
      </c>
      <c r="D748" s="35" t="s">
        <v>112</v>
      </c>
      <c r="E748" s="45" t="s">
        <v>1706</v>
      </c>
      <c r="F748" s="46">
        <v>1900</v>
      </c>
      <c r="G748" s="47">
        <f>SUM(F748)*33.33/100</f>
        <v>633.27</v>
      </c>
      <c r="H748" s="47">
        <f>SUM(F748)*33.33/100</f>
        <v>633.27</v>
      </c>
      <c r="I748" s="47">
        <f>SUM(F748)*33.34/100</f>
        <v>633.46</v>
      </c>
      <c r="J748" s="47">
        <v>0</v>
      </c>
      <c r="K748" s="47">
        <v>0</v>
      </c>
      <c r="L748" s="47">
        <v>0</v>
      </c>
      <c r="M748" s="47">
        <f t="shared" si="474"/>
        <v>1900</v>
      </c>
      <c r="N748" s="47">
        <v>0</v>
      </c>
      <c r="O748" s="47">
        <v>0</v>
      </c>
      <c r="P748" s="47">
        <v>0</v>
      </c>
      <c r="Q748" s="47">
        <v>0</v>
      </c>
      <c r="R748" s="47">
        <v>0</v>
      </c>
      <c r="S748" s="47">
        <v>0</v>
      </c>
      <c r="T748" s="47">
        <v>0</v>
      </c>
      <c r="U748" s="47">
        <v>0</v>
      </c>
      <c r="V748" s="47">
        <v>0</v>
      </c>
      <c r="W748" s="47">
        <v>0</v>
      </c>
      <c r="X748" s="47">
        <v>0</v>
      </c>
      <c r="Y748" s="47">
        <v>0</v>
      </c>
      <c r="Z748" s="47">
        <f t="shared" si="468"/>
        <v>0</v>
      </c>
      <c r="AA748" s="47">
        <f t="shared" si="469"/>
        <v>1900</v>
      </c>
      <c r="AB748" s="47">
        <f t="shared" si="470"/>
        <v>0</v>
      </c>
      <c r="AC748" s="32" t="s">
        <v>1153</v>
      </c>
      <c r="AD748" s="32" t="s">
        <v>2295</v>
      </c>
    </row>
    <row r="749" spans="2:30" ht="56">
      <c r="B749" s="79">
        <f t="shared" si="478"/>
        <v>743</v>
      </c>
      <c r="C749" s="55" t="s">
        <v>111</v>
      </c>
      <c r="D749" s="35" t="s">
        <v>112</v>
      </c>
      <c r="E749" s="45" t="s">
        <v>1708</v>
      </c>
      <c r="F749" s="46">
        <v>5630</v>
      </c>
      <c r="G749" s="47">
        <f>SUM(F749)*33.33/100</f>
        <v>1876.479</v>
      </c>
      <c r="H749" s="47">
        <f>SUM(F749)*33.33/100</f>
        <v>1876.479</v>
      </c>
      <c r="I749" s="47">
        <f>SUM(F749)*33.34/100</f>
        <v>1877.0420000000001</v>
      </c>
      <c r="J749" s="47">
        <v>0</v>
      </c>
      <c r="K749" s="47">
        <v>0</v>
      </c>
      <c r="L749" s="47">
        <v>0</v>
      </c>
      <c r="M749" s="47">
        <f t="shared" si="474"/>
        <v>5630</v>
      </c>
      <c r="N749" s="47">
        <v>0</v>
      </c>
      <c r="O749" s="47">
        <v>0</v>
      </c>
      <c r="P749" s="47">
        <v>0</v>
      </c>
      <c r="Q749" s="47">
        <v>0</v>
      </c>
      <c r="R749" s="47">
        <v>0</v>
      </c>
      <c r="S749" s="47">
        <v>0</v>
      </c>
      <c r="T749" s="47">
        <v>0</v>
      </c>
      <c r="U749" s="47">
        <v>0</v>
      </c>
      <c r="V749" s="47">
        <v>0</v>
      </c>
      <c r="W749" s="47">
        <v>0</v>
      </c>
      <c r="X749" s="47">
        <v>0</v>
      </c>
      <c r="Y749" s="47">
        <v>0</v>
      </c>
      <c r="Z749" s="47">
        <f t="shared" si="468"/>
        <v>0</v>
      </c>
      <c r="AA749" s="47">
        <f t="shared" si="469"/>
        <v>5630</v>
      </c>
      <c r="AB749" s="47">
        <f t="shared" si="470"/>
        <v>0</v>
      </c>
      <c r="AC749" s="32" t="s">
        <v>1154</v>
      </c>
      <c r="AD749" s="32" t="s">
        <v>2353</v>
      </c>
    </row>
    <row r="750" spans="2:30" ht="84">
      <c r="B750" s="79">
        <f t="shared" si="478"/>
        <v>744</v>
      </c>
      <c r="C750" s="32" t="s">
        <v>2865</v>
      </c>
      <c r="D750" s="35" t="s">
        <v>112</v>
      </c>
      <c r="E750" s="45" t="s">
        <v>1706</v>
      </c>
      <c r="F750" s="21">
        <v>13688.49</v>
      </c>
      <c r="G750" s="47">
        <v>0</v>
      </c>
      <c r="H750" s="47">
        <v>0</v>
      </c>
      <c r="I750" s="47">
        <v>0</v>
      </c>
      <c r="J750" s="47">
        <v>0</v>
      </c>
      <c r="K750" s="47">
        <v>0</v>
      </c>
      <c r="L750" s="47">
        <v>4562.37</v>
      </c>
      <c r="M750" s="47">
        <f t="shared" si="474"/>
        <v>4562.37</v>
      </c>
      <c r="N750" s="47">
        <f t="shared" ref="N750:N752" si="508">SUM(F750*33.33%)/12</f>
        <v>380.19780974999998</v>
      </c>
      <c r="O750" s="47">
        <f t="shared" ref="O750:O752" si="509">SUM(F750*33.33%)/12</f>
        <v>380.19780974999998</v>
      </c>
      <c r="P750" s="47">
        <f t="shared" ref="P750:P752" si="510">SUM(F750*33.33%)/12</f>
        <v>380.19780974999998</v>
      </c>
      <c r="Q750" s="47">
        <f t="shared" ref="Q750:Q752" si="511">SUM(F750*33.33%)/12</f>
        <v>380.19780974999998</v>
      </c>
      <c r="R750" s="47">
        <f t="shared" ref="R750:R752" si="512">SUM(F750*33.33%)/12</f>
        <v>380.19780974999998</v>
      </c>
      <c r="S750" s="47">
        <f t="shared" ref="S750:S752" si="513">SUM(F750*33.33%)/12</f>
        <v>380.19780974999998</v>
      </c>
      <c r="T750" s="47">
        <f t="shared" ref="T750:T752" si="514">SUM(F750*33.33%)/12</f>
        <v>380.19780974999998</v>
      </c>
      <c r="U750" s="47">
        <f>SUM(F750*33.33%)/12</f>
        <v>380.19780974999998</v>
      </c>
      <c r="V750" s="47">
        <f>SUM(F750*33.33%)/12</f>
        <v>380.19780974999998</v>
      </c>
      <c r="W750" s="47">
        <f>SUM(F750*33.33%)/12</f>
        <v>380.19780974999998</v>
      </c>
      <c r="X750" s="47">
        <f>SUM(F750*33.33%)/12</f>
        <v>380.19780974999998</v>
      </c>
      <c r="Y750" s="47">
        <f t="shared" ref="Y750:Y755" si="515">SUM(F750*33.33%)/12</f>
        <v>380.19780974999998</v>
      </c>
      <c r="Z750" s="47">
        <f t="shared" si="468"/>
        <v>4562.3737169999995</v>
      </c>
      <c r="AA750" s="47">
        <f t="shared" si="469"/>
        <v>9124.7437169999994</v>
      </c>
      <c r="AB750" s="47">
        <f t="shared" si="470"/>
        <v>4563.7462830000004</v>
      </c>
      <c r="AC750" s="22" t="s">
        <v>1688</v>
      </c>
      <c r="AD750" s="32" t="s">
        <v>2285</v>
      </c>
    </row>
    <row r="751" spans="2:30" ht="42">
      <c r="B751" s="79">
        <f t="shared" si="478"/>
        <v>745</v>
      </c>
      <c r="C751" s="33" t="s">
        <v>1687</v>
      </c>
      <c r="D751" s="35" t="s">
        <v>112</v>
      </c>
      <c r="E751" s="45" t="s">
        <v>1706</v>
      </c>
      <c r="F751" s="21">
        <v>4699</v>
      </c>
      <c r="G751" s="47">
        <v>0</v>
      </c>
      <c r="H751" s="47">
        <v>0</v>
      </c>
      <c r="I751" s="47">
        <v>0</v>
      </c>
      <c r="J751" s="47">
        <v>0</v>
      </c>
      <c r="K751" s="47">
        <v>0</v>
      </c>
      <c r="L751" s="47">
        <v>1566.18</v>
      </c>
      <c r="M751" s="47">
        <f t="shared" si="474"/>
        <v>1566.18</v>
      </c>
      <c r="N751" s="47">
        <f t="shared" si="508"/>
        <v>130.514725</v>
      </c>
      <c r="O751" s="47">
        <f t="shared" si="509"/>
        <v>130.514725</v>
      </c>
      <c r="P751" s="47">
        <f t="shared" si="510"/>
        <v>130.514725</v>
      </c>
      <c r="Q751" s="47">
        <f t="shared" si="511"/>
        <v>130.514725</v>
      </c>
      <c r="R751" s="47">
        <f t="shared" si="512"/>
        <v>130.514725</v>
      </c>
      <c r="S751" s="47">
        <f t="shared" si="513"/>
        <v>130.514725</v>
      </c>
      <c r="T751" s="47">
        <f t="shared" si="514"/>
        <v>130.514725</v>
      </c>
      <c r="U751" s="47">
        <f>SUM(F751*33.33%)/12</f>
        <v>130.514725</v>
      </c>
      <c r="V751" s="47">
        <f>SUM(F751*33.33%)/12</f>
        <v>130.514725</v>
      </c>
      <c r="W751" s="47">
        <f>SUM(F751*33.33%)/12</f>
        <v>130.514725</v>
      </c>
      <c r="X751" s="47">
        <f>SUM(F751*33.33%)/12</f>
        <v>130.514725</v>
      </c>
      <c r="Y751" s="47">
        <f t="shared" si="515"/>
        <v>130.514725</v>
      </c>
      <c r="Z751" s="47">
        <f t="shared" si="468"/>
        <v>1566.1767</v>
      </c>
      <c r="AA751" s="47">
        <f t="shared" si="469"/>
        <v>3132.3567000000003</v>
      </c>
      <c r="AB751" s="47">
        <f t="shared" si="470"/>
        <v>1566.6432999999997</v>
      </c>
      <c r="AC751" s="22" t="s">
        <v>1689</v>
      </c>
      <c r="AD751" s="32" t="s">
        <v>2341</v>
      </c>
    </row>
    <row r="752" spans="2:30" ht="42">
      <c r="B752" s="79">
        <f t="shared" si="478"/>
        <v>746</v>
      </c>
      <c r="C752" s="32" t="s">
        <v>1948</v>
      </c>
      <c r="D752" s="35" t="s">
        <v>112</v>
      </c>
      <c r="E752" s="45" t="s">
        <v>1705</v>
      </c>
      <c r="F752" s="21">
        <v>4699</v>
      </c>
      <c r="G752" s="47">
        <v>0</v>
      </c>
      <c r="H752" s="47">
        <v>0</v>
      </c>
      <c r="I752" s="47">
        <v>0</v>
      </c>
      <c r="J752" s="47">
        <v>0</v>
      </c>
      <c r="K752" s="47">
        <v>0</v>
      </c>
      <c r="L752" s="47">
        <v>1566.18</v>
      </c>
      <c r="M752" s="47">
        <f t="shared" si="474"/>
        <v>1566.18</v>
      </c>
      <c r="N752" s="47">
        <f t="shared" si="508"/>
        <v>130.514725</v>
      </c>
      <c r="O752" s="47">
        <f t="shared" si="509"/>
        <v>130.514725</v>
      </c>
      <c r="P752" s="47">
        <f t="shared" si="510"/>
        <v>130.514725</v>
      </c>
      <c r="Q752" s="47">
        <f t="shared" si="511"/>
        <v>130.514725</v>
      </c>
      <c r="R752" s="47">
        <f t="shared" si="512"/>
        <v>130.514725</v>
      </c>
      <c r="S752" s="47">
        <f t="shared" si="513"/>
        <v>130.514725</v>
      </c>
      <c r="T752" s="47">
        <f t="shared" si="514"/>
        <v>130.514725</v>
      </c>
      <c r="U752" s="47">
        <f>SUM(F752*33.33%)/12</f>
        <v>130.514725</v>
      </c>
      <c r="V752" s="47">
        <f>SUM(F752*33.33%)/12</f>
        <v>130.514725</v>
      </c>
      <c r="W752" s="47">
        <f>SUM(F752*33.33%)/12</f>
        <v>130.514725</v>
      </c>
      <c r="X752" s="47">
        <f>SUM(F752*33.33%)/12</f>
        <v>130.514725</v>
      </c>
      <c r="Y752" s="47">
        <f t="shared" si="515"/>
        <v>130.514725</v>
      </c>
      <c r="Z752" s="47">
        <f t="shared" si="468"/>
        <v>1566.1767</v>
      </c>
      <c r="AA752" s="47">
        <f t="shared" si="469"/>
        <v>3132.3567000000003</v>
      </c>
      <c r="AB752" s="47">
        <f t="shared" si="470"/>
        <v>1566.6432999999997</v>
      </c>
      <c r="AC752" s="22" t="s">
        <v>1690</v>
      </c>
      <c r="AD752" s="32" t="s">
        <v>2288</v>
      </c>
    </row>
    <row r="753" spans="2:30" ht="56">
      <c r="B753" s="79">
        <f t="shared" si="478"/>
        <v>747</v>
      </c>
      <c r="C753" s="55" t="s">
        <v>2866</v>
      </c>
      <c r="D753" s="35" t="s">
        <v>112</v>
      </c>
      <c r="E753" s="45" t="s">
        <v>1705</v>
      </c>
      <c r="F753" s="46">
        <v>6095.8</v>
      </c>
      <c r="G753" s="47">
        <v>0</v>
      </c>
      <c r="H753" s="47">
        <v>0</v>
      </c>
      <c r="I753" s="47">
        <v>0</v>
      </c>
      <c r="J753" s="47">
        <v>0</v>
      </c>
      <c r="K753" s="47">
        <v>0</v>
      </c>
      <c r="L753" s="47">
        <v>0</v>
      </c>
      <c r="M753" s="47">
        <f>SUM(G753:L753)</f>
        <v>0</v>
      </c>
      <c r="N753" s="47">
        <v>0</v>
      </c>
      <c r="O753" s="47">
        <v>0</v>
      </c>
      <c r="P753" s="47">
        <v>0</v>
      </c>
      <c r="Q753" s="47">
        <v>0</v>
      </c>
      <c r="R753" s="47">
        <v>0</v>
      </c>
      <c r="S753" s="47">
        <v>0</v>
      </c>
      <c r="T753" s="47">
        <v>0</v>
      </c>
      <c r="U753" s="47">
        <v>0</v>
      </c>
      <c r="V753" s="47">
        <v>0</v>
      </c>
      <c r="W753" s="47">
        <f>SUM(F753*33.33%)/12</f>
        <v>169.310845</v>
      </c>
      <c r="X753" s="47">
        <f>SUM(F753*33.33%)/12</f>
        <v>169.310845</v>
      </c>
      <c r="Y753" s="47">
        <f t="shared" si="515"/>
        <v>169.310845</v>
      </c>
      <c r="Z753" s="47">
        <f>SUM(N753:Y753)</f>
        <v>507.93253500000003</v>
      </c>
      <c r="AA753" s="47">
        <f>SUM(M753+Z753)</f>
        <v>507.93253500000003</v>
      </c>
      <c r="AB753" s="47">
        <f>SUM(F753-AA753)</f>
        <v>5587.8674650000003</v>
      </c>
      <c r="AC753" s="32" t="s">
        <v>2749</v>
      </c>
      <c r="AD753" s="32" t="s">
        <v>2273</v>
      </c>
    </row>
    <row r="754" spans="2:30" ht="56">
      <c r="B754" s="79">
        <f t="shared" si="478"/>
        <v>748</v>
      </c>
      <c r="C754" s="55" t="s">
        <v>2867</v>
      </c>
      <c r="D754" s="35" t="s">
        <v>112</v>
      </c>
      <c r="E754" s="45" t="s">
        <v>1707</v>
      </c>
      <c r="F754" s="46">
        <v>6095.8</v>
      </c>
      <c r="G754" s="47">
        <v>0</v>
      </c>
      <c r="H754" s="47">
        <v>0</v>
      </c>
      <c r="I754" s="47">
        <v>0</v>
      </c>
      <c r="J754" s="47">
        <v>0</v>
      </c>
      <c r="K754" s="47">
        <v>0</v>
      </c>
      <c r="L754" s="47">
        <v>0</v>
      </c>
      <c r="M754" s="47">
        <f>SUM(G754:L754)</f>
        <v>0</v>
      </c>
      <c r="N754" s="47">
        <v>0</v>
      </c>
      <c r="O754" s="47">
        <v>0</v>
      </c>
      <c r="P754" s="47">
        <v>0</v>
      </c>
      <c r="Q754" s="47">
        <v>0</v>
      </c>
      <c r="R754" s="47">
        <v>0</v>
      </c>
      <c r="S754" s="47">
        <v>0</v>
      </c>
      <c r="T754" s="47">
        <v>0</v>
      </c>
      <c r="U754" s="47">
        <v>0</v>
      </c>
      <c r="V754" s="47">
        <v>0</v>
      </c>
      <c r="W754" s="47">
        <f>SUM(F754*33.33%)/12</f>
        <v>169.310845</v>
      </c>
      <c r="X754" s="47">
        <f>SUM(F754*33.33%)/12</f>
        <v>169.310845</v>
      </c>
      <c r="Y754" s="47">
        <f t="shared" si="515"/>
        <v>169.310845</v>
      </c>
      <c r="Z754" s="47">
        <f>SUM(N754:Y754)</f>
        <v>507.93253500000003</v>
      </c>
      <c r="AA754" s="47">
        <f>SUM(M754+Z754)</f>
        <v>507.93253500000003</v>
      </c>
      <c r="AB754" s="47">
        <f>SUM(F754-AA754)</f>
        <v>5587.8674650000003</v>
      </c>
      <c r="AC754" s="32" t="s">
        <v>2750</v>
      </c>
      <c r="AD754" s="32" t="s">
        <v>2344</v>
      </c>
    </row>
    <row r="755" spans="2:30" ht="43">
      <c r="B755" s="79">
        <f t="shared" si="478"/>
        <v>749</v>
      </c>
      <c r="C755" s="55" t="s">
        <v>2807</v>
      </c>
      <c r="D755" s="35" t="s">
        <v>112</v>
      </c>
      <c r="E755" s="45" t="s">
        <v>1708</v>
      </c>
      <c r="F755" s="46">
        <v>5823.2</v>
      </c>
      <c r="G755" s="47">
        <v>0</v>
      </c>
      <c r="H755" s="47">
        <v>0</v>
      </c>
      <c r="I755" s="47">
        <v>0</v>
      </c>
      <c r="J755" s="47">
        <v>0</v>
      </c>
      <c r="K755" s="47">
        <v>0</v>
      </c>
      <c r="L755" s="47">
        <v>0</v>
      </c>
      <c r="M755" s="47">
        <f>SUM(G755:L755)</f>
        <v>0</v>
      </c>
      <c r="N755" s="47">
        <v>0</v>
      </c>
      <c r="O755" s="47">
        <v>0</v>
      </c>
      <c r="P755" s="47">
        <v>0</v>
      </c>
      <c r="Q755" s="47">
        <v>0</v>
      </c>
      <c r="R755" s="47">
        <v>0</v>
      </c>
      <c r="S755" s="47">
        <v>0</v>
      </c>
      <c r="T755" s="47">
        <v>0</v>
      </c>
      <c r="U755" s="47">
        <v>0</v>
      </c>
      <c r="V755" s="47">
        <v>0</v>
      </c>
      <c r="W755" s="47">
        <v>0</v>
      </c>
      <c r="X755" s="47">
        <v>0</v>
      </c>
      <c r="Y755" s="47">
        <f t="shared" si="515"/>
        <v>161.73937999999998</v>
      </c>
      <c r="Z755" s="47">
        <f>SUM(N755:Y755)</f>
        <v>161.73937999999998</v>
      </c>
      <c r="AA755" s="47">
        <f>SUM(M755+Z755)</f>
        <v>161.73937999999998</v>
      </c>
      <c r="AB755" s="47">
        <f>SUM(F755-AA755)</f>
        <v>5661.4606199999998</v>
      </c>
      <c r="AC755" s="32" t="s">
        <v>2808</v>
      </c>
      <c r="AD755" s="32" t="s">
        <v>2277</v>
      </c>
    </row>
    <row r="756" spans="2:30" ht="42">
      <c r="B756" s="79">
        <f t="shared" si="478"/>
        <v>750</v>
      </c>
      <c r="C756" s="55" t="s">
        <v>1949</v>
      </c>
      <c r="D756" s="35" t="s">
        <v>324</v>
      </c>
      <c r="E756" s="45" t="s">
        <v>1705</v>
      </c>
      <c r="F756" s="46">
        <v>647</v>
      </c>
      <c r="G756" s="47">
        <f t="shared" si="505"/>
        <v>64.7</v>
      </c>
      <c r="H756" s="47">
        <f t="shared" ref="H756:H797" si="516">SUM(F756)*10/100</f>
        <v>64.7</v>
      </c>
      <c r="I756" s="47">
        <f>SUM(F756)*10/100</f>
        <v>64.7</v>
      </c>
      <c r="J756" s="47">
        <f>SUM(F756)*10/100</f>
        <v>64.7</v>
      </c>
      <c r="K756" s="47">
        <f>SUM(F756)*10/100</f>
        <v>64.7</v>
      </c>
      <c r="L756" s="47">
        <v>64.7</v>
      </c>
      <c r="M756" s="47">
        <f t="shared" si="474"/>
        <v>388.2</v>
      </c>
      <c r="N756" s="47">
        <f t="shared" si="507"/>
        <v>5.3916666666666666</v>
      </c>
      <c r="O756" s="47">
        <f t="shared" ref="O756:O764" si="517">SUM(F756*10%)/12</f>
        <v>5.3916666666666666</v>
      </c>
      <c r="P756" s="47">
        <f t="shared" ref="P756:P764" si="518">SUM(F756*10%)/12</f>
        <v>5.3916666666666666</v>
      </c>
      <c r="Q756" s="47">
        <f t="shared" ref="Q756:Q764" si="519">SUM(F756*10%)/12</f>
        <v>5.3916666666666666</v>
      </c>
      <c r="R756" s="47">
        <f t="shared" ref="R756:R764" si="520">SUM(F756*10%)/12</f>
        <v>5.3916666666666666</v>
      </c>
      <c r="S756" s="47">
        <f t="shared" ref="S756:S764" si="521">SUM(F756*10%)/12</f>
        <v>5.3916666666666666</v>
      </c>
      <c r="T756" s="47">
        <f t="shared" ref="T756:T764" si="522">SUM(F756*10%)/12</f>
        <v>5.3916666666666666</v>
      </c>
      <c r="U756" s="47">
        <f t="shared" ref="U756:U764" si="523">SUM(F756*10%)/12</f>
        <v>5.3916666666666666</v>
      </c>
      <c r="V756" s="47">
        <f t="shared" ref="V756:V764" si="524">SUM(F756*10%)/12</f>
        <v>5.3916666666666666</v>
      </c>
      <c r="W756" s="47">
        <f t="shared" ref="W756:W764" si="525">SUM(F756*10%)/12</f>
        <v>5.3916666666666666</v>
      </c>
      <c r="X756" s="47">
        <f t="shared" ref="X756:X764" si="526">SUM(F756*10%)/12</f>
        <v>5.3916666666666666</v>
      </c>
      <c r="Y756" s="47">
        <f t="shared" ref="Y756:Y764" si="527">SUM(F756*10%)/12</f>
        <v>5.3916666666666666</v>
      </c>
      <c r="Z756" s="47">
        <f t="shared" si="468"/>
        <v>64.7</v>
      </c>
      <c r="AA756" s="47">
        <f t="shared" si="469"/>
        <v>452.9</v>
      </c>
      <c r="AB756" s="47">
        <f t="shared" si="470"/>
        <v>194.10000000000002</v>
      </c>
      <c r="AC756" s="32" t="s">
        <v>1155</v>
      </c>
      <c r="AD756" s="32" t="s">
        <v>2276</v>
      </c>
    </row>
    <row r="757" spans="2:30" ht="42">
      <c r="B757" s="79">
        <f t="shared" si="478"/>
        <v>751</v>
      </c>
      <c r="C757" s="55" t="s">
        <v>436</v>
      </c>
      <c r="D757" s="35" t="s">
        <v>437</v>
      </c>
      <c r="E757" s="45" t="s">
        <v>1705</v>
      </c>
      <c r="F757" s="46">
        <v>350</v>
      </c>
      <c r="G757" s="47">
        <f t="shared" si="505"/>
        <v>35</v>
      </c>
      <c r="H757" s="47">
        <f t="shared" si="516"/>
        <v>35</v>
      </c>
      <c r="I757" s="47">
        <f>SUM(F757)*10/100</f>
        <v>35</v>
      </c>
      <c r="J757" s="47">
        <f>SUM(F757)*10/100</f>
        <v>35</v>
      </c>
      <c r="K757" s="47">
        <f>SUM(F757)*10/100</f>
        <v>35</v>
      </c>
      <c r="L757" s="47">
        <v>35</v>
      </c>
      <c r="M757" s="47">
        <f t="shared" si="474"/>
        <v>210</v>
      </c>
      <c r="N757" s="47">
        <f t="shared" si="507"/>
        <v>2.9166666666666665</v>
      </c>
      <c r="O757" s="47">
        <f t="shared" si="517"/>
        <v>2.9166666666666665</v>
      </c>
      <c r="P757" s="47">
        <f t="shared" si="518"/>
        <v>2.9166666666666665</v>
      </c>
      <c r="Q757" s="47">
        <f t="shared" si="519"/>
        <v>2.9166666666666665</v>
      </c>
      <c r="R757" s="47">
        <f t="shared" si="520"/>
        <v>2.9166666666666665</v>
      </c>
      <c r="S757" s="47">
        <f t="shared" si="521"/>
        <v>2.9166666666666665</v>
      </c>
      <c r="T757" s="47">
        <f t="shared" si="522"/>
        <v>2.9166666666666665</v>
      </c>
      <c r="U757" s="47">
        <f t="shared" si="523"/>
        <v>2.9166666666666665</v>
      </c>
      <c r="V757" s="47">
        <f t="shared" si="524"/>
        <v>2.9166666666666665</v>
      </c>
      <c r="W757" s="47">
        <f t="shared" si="525"/>
        <v>2.9166666666666665</v>
      </c>
      <c r="X757" s="47">
        <f t="shared" si="526"/>
        <v>2.9166666666666665</v>
      </c>
      <c r="Y757" s="47">
        <f t="shared" si="527"/>
        <v>2.9166666666666665</v>
      </c>
      <c r="Z757" s="47">
        <f t="shared" si="468"/>
        <v>35</v>
      </c>
      <c r="AA757" s="47">
        <f t="shared" si="469"/>
        <v>245</v>
      </c>
      <c r="AB757" s="47">
        <f t="shared" si="470"/>
        <v>105</v>
      </c>
      <c r="AC757" s="32" t="s">
        <v>1156</v>
      </c>
      <c r="AD757" s="32" t="s">
        <v>2270</v>
      </c>
    </row>
    <row r="758" spans="2:30" ht="56">
      <c r="B758" s="79">
        <f t="shared" si="478"/>
        <v>752</v>
      </c>
      <c r="C758" s="55" t="s">
        <v>1950</v>
      </c>
      <c r="D758" s="35" t="s">
        <v>7</v>
      </c>
      <c r="E758" s="45" t="s">
        <v>1707</v>
      </c>
      <c r="F758" s="46">
        <v>500</v>
      </c>
      <c r="G758" s="47">
        <f t="shared" si="505"/>
        <v>50</v>
      </c>
      <c r="H758" s="47">
        <f t="shared" si="516"/>
        <v>50</v>
      </c>
      <c r="I758" s="47">
        <f>SUM(F758)*10/100</f>
        <v>50</v>
      </c>
      <c r="J758" s="47">
        <f>SUM(F758)*10/100</f>
        <v>50</v>
      </c>
      <c r="K758" s="47">
        <f>SUM(F758)*10/100</f>
        <v>50</v>
      </c>
      <c r="L758" s="47">
        <v>49.999999999999993</v>
      </c>
      <c r="M758" s="47">
        <f t="shared" si="474"/>
        <v>300</v>
      </c>
      <c r="N758" s="47">
        <f t="shared" si="507"/>
        <v>4.166666666666667</v>
      </c>
      <c r="O758" s="47">
        <f t="shared" si="517"/>
        <v>4.166666666666667</v>
      </c>
      <c r="P758" s="47">
        <f t="shared" si="518"/>
        <v>4.166666666666667</v>
      </c>
      <c r="Q758" s="47">
        <f t="shared" si="519"/>
        <v>4.166666666666667</v>
      </c>
      <c r="R758" s="47">
        <f t="shared" si="520"/>
        <v>4.166666666666667</v>
      </c>
      <c r="S758" s="47">
        <f t="shared" si="521"/>
        <v>4.166666666666667</v>
      </c>
      <c r="T758" s="47">
        <f t="shared" si="522"/>
        <v>4.166666666666667</v>
      </c>
      <c r="U758" s="47">
        <f t="shared" si="523"/>
        <v>4.166666666666667</v>
      </c>
      <c r="V758" s="47">
        <f t="shared" si="524"/>
        <v>4.166666666666667</v>
      </c>
      <c r="W758" s="47">
        <f t="shared" si="525"/>
        <v>4.166666666666667</v>
      </c>
      <c r="X758" s="47">
        <f t="shared" si="526"/>
        <v>4.166666666666667</v>
      </c>
      <c r="Y758" s="47">
        <f t="shared" si="527"/>
        <v>4.166666666666667</v>
      </c>
      <c r="Z758" s="47">
        <f t="shared" si="468"/>
        <v>49.999999999999993</v>
      </c>
      <c r="AA758" s="47">
        <f t="shared" si="469"/>
        <v>350</v>
      </c>
      <c r="AB758" s="47">
        <f t="shared" si="470"/>
        <v>150</v>
      </c>
      <c r="AC758" s="32" t="s">
        <v>1157</v>
      </c>
      <c r="AD758" s="32" t="s">
        <v>2302</v>
      </c>
    </row>
    <row r="759" spans="2:30" ht="56">
      <c r="B759" s="79">
        <f t="shared" si="478"/>
        <v>753</v>
      </c>
      <c r="C759" s="55" t="s">
        <v>1951</v>
      </c>
      <c r="D759" s="35" t="s">
        <v>7</v>
      </c>
      <c r="E759" s="45" t="s">
        <v>1707</v>
      </c>
      <c r="F759" s="46">
        <v>500</v>
      </c>
      <c r="G759" s="47">
        <f t="shared" si="505"/>
        <v>50</v>
      </c>
      <c r="H759" s="47">
        <f t="shared" si="516"/>
        <v>50</v>
      </c>
      <c r="I759" s="47">
        <f>SUM(F759)*10/100</f>
        <v>50</v>
      </c>
      <c r="J759" s="47">
        <f>SUM(F759)*10/100</f>
        <v>50</v>
      </c>
      <c r="K759" s="47">
        <f>SUM(F759)*10/100</f>
        <v>50</v>
      </c>
      <c r="L759" s="47">
        <v>49.999999999999993</v>
      </c>
      <c r="M759" s="47">
        <f t="shared" si="474"/>
        <v>300</v>
      </c>
      <c r="N759" s="47">
        <f t="shared" si="507"/>
        <v>4.166666666666667</v>
      </c>
      <c r="O759" s="47">
        <f t="shared" si="517"/>
        <v>4.166666666666667</v>
      </c>
      <c r="P759" s="47">
        <f t="shared" si="518"/>
        <v>4.166666666666667</v>
      </c>
      <c r="Q759" s="47">
        <f t="shared" si="519"/>
        <v>4.166666666666667</v>
      </c>
      <c r="R759" s="47">
        <f t="shared" si="520"/>
        <v>4.166666666666667</v>
      </c>
      <c r="S759" s="47">
        <f t="shared" si="521"/>
        <v>4.166666666666667</v>
      </c>
      <c r="T759" s="47">
        <f t="shared" si="522"/>
        <v>4.166666666666667</v>
      </c>
      <c r="U759" s="47">
        <f t="shared" si="523"/>
        <v>4.166666666666667</v>
      </c>
      <c r="V759" s="47">
        <f t="shared" si="524"/>
        <v>4.166666666666667</v>
      </c>
      <c r="W759" s="47">
        <f t="shared" si="525"/>
        <v>4.166666666666667</v>
      </c>
      <c r="X759" s="47">
        <f t="shared" si="526"/>
        <v>4.166666666666667</v>
      </c>
      <c r="Y759" s="47">
        <f t="shared" si="527"/>
        <v>4.166666666666667</v>
      </c>
      <c r="Z759" s="47">
        <f t="shared" si="468"/>
        <v>49.999999999999993</v>
      </c>
      <c r="AA759" s="47">
        <f t="shared" si="469"/>
        <v>350</v>
      </c>
      <c r="AB759" s="47">
        <f t="shared" si="470"/>
        <v>150</v>
      </c>
      <c r="AC759" s="32" t="s">
        <v>1158</v>
      </c>
      <c r="AD759" s="32" t="s">
        <v>2296</v>
      </c>
    </row>
    <row r="760" spans="2:30" ht="56">
      <c r="B760" s="79">
        <f t="shared" si="478"/>
        <v>754</v>
      </c>
      <c r="C760" s="55" t="s">
        <v>1952</v>
      </c>
      <c r="D760" s="35" t="s">
        <v>7</v>
      </c>
      <c r="E760" s="45" t="s">
        <v>1705</v>
      </c>
      <c r="F760" s="46">
        <v>1100</v>
      </c>
      <c r="G760" s="47">
        <f t="shared" si="505"/>
        <v>110</v>
      </c>
      <c r="H760" s="47">
        <f t="shared" si="516"/>
        <v>110</v>
      </c>
      <c r="I760" s="47">
        <f t="shared" ref="I760:I764" si="528">SUM(F760)*10/100</f>
        <v>110</v>
      </c>
      <c r="J760" s="47">
        <f t="shared" ref="J760:J764" si="529">SUM(F760)*10/100</f>
        <v>110</v>
      </c>
      <c r="K760" s="47">
        <f t="shared" ref="K760:K764" si="530">SUM(F760)*10/100</f>
        <v>110</v>
      </c>
      <c r="L760" s="47">
        <v>110.00000000000001</v>
      </c>
      <c r="M760" s="47">
        <f t="shared" si="474"/>
        <v>660</v>
      </c>
      <c r="N760" s="47">
        <f t="shared" si="507"/>
        <v>9.1666666666666661</v>
      </c>
      <c r="O760" s="47">
        <f t="shared" si="517"/>
        <v>9.1666666666666661</v>
      </c>
      <c r="P760" s="47">
        <f t="shared" si="518"/>
        <v>9.1666666666666661</v>
      </c>
      <c r="Q760" s="47">
        <f t="shared" si="519"/>
        <v>9.1666666666666661</v>
      </c>
      <c r="R760" s="47">
        <f t="shared" si="520"/>
        <v>9.1666666666666661</v>
      </c>
      <c r="S760" s="47">
        <f t="shared" si="521"/>
        <v>9.1666666666666661</v>
      </c>
      <c r="T760" s="47">
        <f t="shared" si="522"/>
        <v>9.1666666666666661</v>
      </c>
      <c r="U760" s="47">
        <f t="shared" si="523"/>
        <v>9.1666666666666661</v>
      </c>
      <c r="V760" s="47">
        <f t="shared" si="524"/>
        <v>9.1666666666666661</v>
      </c>
      <c r="W760" s="47">
        <f t="shared" si="525"/>
        <v>9.1666666666666661</v>
      </c>
      <c r="X760" s="47">
        <f t="shared" si="526"/>
        <v>9.1666666666666661</v>
      </c>
      <c r="Y760" s="47">
        <f t="shared" si="527"/>
        <v>9.1666666666666661</v>
      </c>
      <c r="Z760" s="47">
        <f t="shared" si="468"/>
        <v>110.00000000000001</v>
      </c>
      <c r="AA760" s="47">
        <f t="shared" si="469"/>
        <v>770</v>
      </c>
      <c r="AB760" s="47">
        <f t="shared" si="470"/>
        <v>330</v>
      </c>
      <c r="AC760" s="32" t="s">
        <v>1159</v>
      </c>
      <c r="AD760" s="32" t="s">
        <v>2303</v>
      </c>
    </row>
    <row r="761" spans="2:30" ht="56">
      <c r="B761" s="79">
        <f t="shared" si="478"/>
        <v>755</v>
      </c>
      <c r="C761" s="55" t="s">
        <v>1953</v>
      </c>
      <c r="D761" s="35" t="s">
        <v>7</v>
      </c>
      <c r="E761" s="45" t="s">
        <v>1705</v>
      </c>
      <c r="F761" s="46">
        <v>1200</v>
      </c>
      <c r="G761" s="47">
        <f t="shared" si="505"/>
        <v>120</v>
      </c>
      <c r="H761" s="47">
        <f t="shared" si="516"/>
        <v>120</v>
      </c>
      <c r="I761" s="47">
        <f t="shared" si="528"/>
        <v>120</v>
      </c>
      <c r="J761" s="47">
        <f t="shared" si="529"/>
        <v>120</v>
      </c>
      <c r="K761" s="47">
        <f t="shared" si="530"/>
        <v>120</v>
      </c>
      <c r="L761" s="47">
        <v>120</v>
      </c>
      <c r="M761" s="47">
        <f t="shared" si="474"/>
        <v>720</v>
      </c>
      <c r="N761" s="47">
        <f t="shared" si="507"/>
        <v>10</v>
      </c>
      <c r="O761" s="47">
        <f t="shared" si="517"/>
        <v>10</v>
      </c>
      <c r="P761" s="47">
        <f t="shared" si="518"/>
        <v>10</v>
      </c>
      <c r="Q761" s="47">
        <f t="shared" si="519"/>
        <v>10</v>
      </c>
      <c r="R761" s="47">
        <f t="shared" si="520"/>
        <v>10</v>
      </c>
      <c r="S761" s="47">
        <f t="shared" si="521"/>
        <v>10</v>
      </c>
      <c r="T761" s="47">
        <f t="shared" si="522"/>
        <v>10</v>
      </c>
      <c r="U761" s="47">
        <f t="shared" si="523"/>
        <v>10</v>
      </c>
      <c r="V761" s="47">
        <f t="shared" si="524"/>
        <v>10</v>
      </c>
      <c r="W761" s="47">
        <f t="shared" si="525"/>
        <v>10</v>
      </c>
      <c r="X761" s="47">
        <f t="shared" si="526"/>
        <v>10</v>
      </c>
      <c r="Y761" s="47">
        <f t="shared" si="527"/>
        <v>10</v>
      </c>
      <c r="Z761" s="47">
        <f t="shared" ref="Z761:Z827" si="531">SUM(N761:Y761)</f>
        <v>120</v>
      </c>
      <c r="AA761" s="47">
        <f t="shared" ref="AA761:AA827" si="532">SUM(M761+Z761)</f>
        <v>840</v>
      </c>
      <c r="AB761" s="47">
        <f t="shared" ref="AB761:AB827" si="533">SUM(F761-AA761)</f>
        <v>360</v>
      </c>
      <c r="AC761" s="32" t="s">
        <v>1160</v>
      </c>
      <c r="AD761" s="32" t="s">
        <v>2276</v>
      </c>
    </row>
    <row r="762" spans="2:30" ht="56">
      <c r="B762" s="79">
        <f t="shared" si="478"/>
        <v>756</v>
      </c>
      <c r="C762" s="55" t="s">
        <v>2868</v>
      </c>
      <c r="D762" s="35" t="s">
        <v>7</v>
      </c>
      <c r="E762" s="45" t="s">
        <v>1708</v>
      </c>
      <c r="F762" s="46">
        <v>1500</v>
      </c>
      <c r="G762" s="47">
        <f t="shared" si="505"/>
        <v>150</v>
      </c>
      <c r="H762" s="47">
        <f t="shared" si="516"/>
        <v>150</v>
      </c>
      <c r="I762" s="47">
        <f t="shared" si="528"/>
        <v>150</v>
      </c>
      <c r="J762" s="47">
        <f t="shared" si="529"/>
        <v>150</v>
      </c>
      <c r="K762" s="47">
        <f t="shared" si="530"/>
        <v>150</v>
      </c>
      <c r="L762" s="47">
        <v>150</v>
      </c>
      <c r="M762" s="47">
        <f t="shared" si="474"/>
        <v>900</v>
      </c>
      <c r="N762" s="47">
        <f t="shared" si="507"/>
        <v>12.5</v>
      </c>
      <c r="O762" s="47">
        <f t="shared" si="517"/>
        <v>12.5</v>
      </c>
      <c r="P762" s="47">
        <f t="shared" si="518"/>
        <v>12.5</v>
      </c>
      <c r="Q762" s="47">
        <f t="shared" si="519"/>
        <v>12.5</v>
      </c>
      <c r="R762" s="47">
        <f t="shared" si="520"/>
        <v>12.5</v>
      </c>
      <c r="S762" s="47">
        <f t="shared" si="521"/>
        <v>12.5</v>
      </c>
      <c r="T762" s="47">
        <f t="shared" si="522"/>
        <v>12.5</v>
      </c>
      <c r="U762" s="47">
        <f t="shared" si="523"/>
        <v>12.5</v>
      </c>
      <c r="V762" s="47">
        <f t="shared" si="524"/>
        <v>12.5</v>
      </c>
      <c r="W762" s="47">
        <f t="shared" si="525"/>
        <v>12.5</v>
      </c>
      <c r="X762" s="47">
        <f t="shared" si="526"/>
        <v>12.5</v>
      </c>
      <c r="Y762" s="47">
        <f t="shared" si="527"/>
        <v>12.5</v>
      </c>
      <c r="Z762" s="47">
        <f t="shared" si="531"/>
        <v>150</v>
      </c>
      <c r="AA762" s="47">
        <f t="shared" si="532"/>
        <v>1050</v>
      </c>
      <c r="AB762" s="47">
        <f t="shared" si="533"/>
        <v>450</v>
      </c>
      <c r="AC762" s="32" t="s">
        <v>1161</v>
      </c>
      <c r="AD762" s="32" t="s">
        <v>2269</v>
      </c>
    </row>
    <row r="763" spans="2:30" ht="56">
      <c r="B763" s="79">
        <f t="shared" si="478"/>
        <v>757</v>
      </c>
      <c r="C763" s="55" t="s">
        <v>110</v>
      </c>
      <c r="D763" s="35" t="s">
        <v>7</v>
      </c>
      <c r="E763" s="45" t="s">
        <v>1708</v>
      </c>
      <c r="F763" s="46">
        <v>1200</v>
      </c>
      <c r="G763" s="47">
        <f t="shared" si="505"/>
        <v>120</v>
      </c>
      <c r="H763" s="47">
        <f t="shared" si="516"/>
        <v>120</v>
      </c>
      <c r="I763" s="47">
        <f t="shared" si="528"/>
        <v>120</v>
      </c>
      <c r="J763" s="47">
        <f t="shared" si="529"/>
        <v>120</v>
      </c>
      <c r="K763" s="47">
        <f t="shared" si="530"/>
        <v>120</v>
      </c>
      <c r="L763" s="47">
        <v>120</v>
      </c>
      <c r="M763" s="47">
        <f t="shared" si="474"/>
        <v>720</v>
      </c>
      <c r="N763" s="47">
        <f t="shared" si="507"/>
        <v>10</v>
      </c>
      <c r="O763" s="47">
        <f t="shared" si="517"/>
        <v>10</v>
      </c>
      <c r="P763" s="47">
        <f t="shared" si="518"/>
        <v>10</v>
      </c>
      <c r="Q763" s="47">
        <f t="shared" si="519"/>
        <v>10</v>
      </c>
      <c r="R763" s="47">
        <f t="shared" si="520"/>
        <v>10</v>
      </c>
      <c r="S763" s="47">
        <f t="shared" si="521"/>
        <v>10</v>
      </c>
      <c r="T763" s="47">
        <f t="shared" si="522"/>
        <v>10</v>
      </c>
      <c r="U763" s="47">
        <f t="shared" si="523"/>
        <v>10</v>
      </c>
      <c r="V763" s="47">
        <f t="shared" si="524"/>
        <v>10</v>
      </c>
      <c r="W763" s="47">
        <f t="shared" si="525"/>
        <v>10</v>
      </c>
      <c r="X763" s="47">
        <f t="shared" si="526"/>
        <v>10</v>
      </c>
      <c r="Y763" s="47">
        <f t="shared" si="527"/>
        <v>10</v>
      </c>
      <c r="Z763" s="47">
        <f t="shared" si="531"/>
        <v>120</v>
      </c>
      <c r="AA763" s="47">
        <f t="shared" si="532"/>
        <v>840</v>
      </c>
      <c r="AB763" s="47">
        <f t="shared" si="533"/>
        <v>360</v>
      </c>
      <c r="AC763" s="32" t="s">
        <v>1162</v>
      </c>
      <c r="AD763" s="32" t="s">
        <v>2282</v>
      </c>
    </row>
    <row r="764" spans="2:30" ht="56">
      <c r="B764" s="79">
        <f t="shared" si="478"/>
        <v>758</v>
      </c>
      <c r="C764" s="55" t="s">
        <v>109</v>
      </c>
      <c r="D764" s="35" t="s">
        <v>7</v>
      </c>
      <c r="E764" s="45" t="s">
        <v>1708</v>
      </c>
      <c r="F764" s="46">
        <v>972</v>
      </c>
      <c r="G764" s="47">
        <f t="shared" si="505"/>
        <v>97.2</v>
      </c>
      <c r="H764" s="47">
        <f t="shared" si="516"/>
        <v>97.2</v>
      </c>
      <c r="I764" s="47">
        <f t="shared" si="528"/>
        <v>97.2</v>
      </c>
      <c r="J764" s="47">
        <f t="shared" si="529"/>
        <v>97.2</v>
      </c>
      <c r="K764" s="47">
        <f t="shared" si="530"/>
        <v>97.2</v>
      </c>
      <c r="L764" s="47">
        <v>97.199999999999974</v>
      </c>
      <c r="M764" s="47">
        <f t="shared" si="474"/>
        <v>583.19999999999993</v>
      </c>
      <c r="N764" s="47">
        <f t="shared" si="507"/>
        <v>8.1</v>
      </c>
      <c r="O764" s="47">
        <f t="shared" si="517"/>
        <v>8.1</v>
      </c>
      <c r="P764" s="47">
        <f t="shared" si="518"/>
        <v>8.1</v>
      </c>
      <c r="Q764" s="47">
        <f t="shared" si="519"/>
        <v>8.1</v>
      </c>
      <c r="R764" s="47">
        <f t="shared" si="520"/>
        <v>8.1</v>
      </c>
      <c r="S764" s="47">
        <f t="shared" si="521"/>
        <v>8.1</v>
      </c>
      <c r="T764" s="47">
        <f t="shared" si="522"/>
        <v>8.1</v>
      </c>
      <c r="U764" s="47">
        <f t="shared" si="523"/>
        <v>8.1</v>
      </c>
      <c r="V764" s="47">
        <f t="shared" si="524"/>
        <v>8.1</v>
      </c>
      <c r="W764" s="47">
        <f t="shared" si="525"/>
        <v>8.1</v>
      </c>
      <c r="X764" s="47">
        <f t="shared" si="526"/>
        <v>8.1</v>
      </c>
      <c r="Y764" s="47">
        <f t="shared" si="527"/>
        <v>8.1</v>
      </c>
      <c r="Z764" s="47">
        <f t="shared" si="531"/>
        <v>97.199999999999974</v>
      </c>
      <c r="AA764" s="47">
        <f t="shared" si="532"/>
        <v>680.39999999999986</v>
      </c>
      <c r="AB764" s="47">
        <f t="shared" si="533"/>
        <v>291.60000000000014</v>
      </c>
      <c r="AC764" s="32" t="s">
        <v>1163</v>
      </c>
      <c r="AD764" s="32" t="s">
        <v>2279</v>
      </c>
    </row>
    <row r="765" spans="2:30" ht="42">
      <c r="B765" s="79">
        <f t="shared" si="478"/>
        <v>759</v>
      </c>
      <c r="C765" s="55" t="s">
        <v>491</v>
      </c>
      <c r="D765" s="63" t="s">
        <v>7</v>
      </c>
      <c r="E765" s="45" t="s">
        <v>1708</v>
      </c>
      <c r="F765" s="46">
        <v>794.33</v>
      </c>
      <c r="G765" s="47">
        <v>0</v>
      </c>
      <c r="H765" s="47">
        <v>0</v>
      </c>
      <c r="I765" s="47">
        <f t="shared" ref="I765:I771" si="534">SUM(F765*33.33/100)</f>
        <v>264.75018899999998</v>
      </c>
      <c r="J765" s="47">
        <f t="shared" ref="J765:J771" si="535">SUM(F765*33.33/100)</f>
        <v>264.75018899999998</v>
      </c>
      <c r="K765" s="47">
        <f t="shared" ref="K765:K771" si="536">SUM(F765*33.34/100)</f>
        <v>264.82962200000003</v>
      </c>
      <c r="L765" s="47">
        <v>0</v>
      </c>
      <c r="M765" s="47">
        <f t="shared" si="474"/>
        <v>794.32999999999993</v>
      </c>
      <c r="N765" s="47">
        <v>0</v>
      </c>
      <c r="O765" s="47">
        <v>0</v>
      </c>
      <c r="P765" s="47">
        <v>0</v>
      </c>
      <c r="Q765" s="47">
        <v>0</v>
      </c>
      <c r="R765" s="47">
        <v>0</v>
      </c>
      <c r="S765" s="47">
        <v>0</v>
      </c>
      <c r="T765" s="47">
        <v>0</v>
      </c>
      <c r="U765" s="47">
        <v>0</v>
      </c>
      <c r="V765" s="47">
        <v>0</v>
      </c>
      <c r="W765" s="47">
        <v>0</v>
      </c>
      <c r="X765" s="47">
        <v>0</v>
      </c>
      <c r="Y765" s="47">
        <v>0</v>
      </c>
      <c r="Z765" s="47">
        <f t="shared" si="531"/>
        <v>0</v>
      </c>
      <c r="AA765" s="47">
        <f t="shared" si="532"/>
        <v>794.32999999999993</v>
      </c>
      <c r="AB765" s="47">
        <f t="shared" si="533"/>
        <v>1.1368683772161603E-13</v>
      </c>
      <c r="AC765" s="32" t="s">
        <v>1164</v>
      </c>
      <c r="AD765" s="32" t="s">
        <v>2269</v>
      </c>
    </row>
    <row r="766" spans="2:30" ht="42">
      <c r="B766" s="79">
        <f t="shared" si="478"/>
        <v>760</v>
      </c>
      <c r="C766" s="55" t="s">
        <v>490</v>
      </c>
      <c r="D766" s="63" t="s">
        <v>7</v>
      </c>
      <c r="E766" s="45" t="s">
        <v>1708</v>
      </c>
      <c r="F766" s="46">
        <v>794.33</v>
      </c>
      <c r="G766" s="47">
        <v>0</v>
      </c>
      <c r="H766" s="47">
        <v>0</v>
      </c>
      <c r="I766" s="47">
        <f t="shared" si="534"/>
        <v>264.75018899999998</v>
      </c>
      <c r="J766" s="47">
        <f t="shared" si="535"/>
        <v>264.75018899999998</v>
      </c>
      <c r="K766" s="47">
        <f t="shared" si="536"/>
        <v>264.82962200000003</v>
      </c>
      <c r="L766" s="47">
        <v>0</v>
      </c>
      <c r="M766" s="47">
        <f t="shared" si="474"/>
        <v>794.32999999999993</v>
      </c>
      <c r="N766" s="47">
        <v>0</v>
      </c>
      <c r="O766" s="47">
        <v>0</v>
      </c>
      <c r="P766" s="47">
        <v>0</v>
      </c>
      <c r="Q766" s="47">
        <v>0</v>
      </c>
      <c r="R766" s="47">
        <v>0</v>
      </c>
      <c r="S766" s="47">
        <v>0</v>
      </c>
      <c r="T766" s="47">
        <v>0</v>
      </c>
      <c r="U766" s="47">
        <v>0</v>
      </c>
      <c r="V766" s="47">
        <v>0</v>
      </c>
      <c r="W766" s="47">
        <v>0</v>
      </c>
      <c r="X766" s="47">
        <v>0</v>
      </c>
      <c r="Y766" s="47">
        <v>0</v>
      </c>
      <c r="Z766" s="47">
        <f t="shared" si="531"/>
        <v>0</v>
      </c>
      <c r="AA766" s="47">
        <f t="shared" si="532"/>
        <v>794.32999999999993</v>
      </c>
      <c r="AB766" s="47">
        <f t="shared" si="533"/>
        <v>1.1368683772161603E-13</v>
      </c>
      <c r="AC766" s="32" t="s">
        <v>1165</v>
      </c>
      <c r="AD766" s="32" t="s">
        <v>2522</v>
      </c>
    </row>
    <row r="767" spans="2:30" ht="42">
      <c r="B767" s="79">
        <f t="shared" si="478"/>
        <v>761</v>
      </c>
      <c r="C767" s="55" t="s">
        <v>489</v>
      </c>
      <c r="D767" s="63" t="s">
        <v>7</v>
      </c>
      <c r="E767" s="45" t="s">
        <v>1708</v>
      </c>
      <c r="F767" s="46">
        <v>794.33</v>
      </c>
      <c r="G767" s="47">
        <v>0</v>
      </c>
      <c r="H767" s="47">
        <v>0</v>
      </c>
      <c r="I767" s="47">
        <f t="shared" si="534"/>
        <v>264.75018899999998</v>
      </c>
      <c r="J767" s="47">
        <f t="shared" si="535"/>
        <v>264.75018899999998</v>
      </c>
      <c r="K767" s="47">
        <f t="shared" si="536"/>
        <v>264.82962200000003</v>
      </c>
      <c r="L767" s="47">
        <v>0</v>
      </c>
      <c r="M767" s="47">
        <f t="shared" si="474"/>
        <v>794.32999999999993</v>
      </c>
      <c r="N767" s="47">
        <v>0</v>
      </c>
      <c r="O767" s="47">
        <v>0</v>
      </c>
      <c r="P767" s="47">
        <v>0</v>
      </c>
      <c r="Q767" s="47">
        <v>0</v>
      </c>
      <c r="R767" s="47">
        <v>0</v>
      </c>
      <c r="S767" s="47">
        <v>0</v>
      </c>
      <c r="T767" s="47">
        <v>0</v>
      </c>
      <c r="U767" s="47">
        <v>0</v>
      </c>
      <c r="V767" s="47">
        <v>0</v>
      </c>
      <c r="W767" s="47">
        <v>0</v>
      </c>
      <c r="X767" s="47">
        <v>0</v>
      </c>
      <c r="Y767" s="47">
        <v>0</v>
      </c>
      <c r="Z767" s="47">
        <f t="shared" si="531"/>
        <v>0</v>
      </c>
      <c r="AA767" s="47">
        <f t="shared" si="532"/>
        <v>794.32999999999993</v>
      </c>
      <c r="AB767" s="47">
        <f t="shared" si="533"/>
        <v>1.1368683772161603E-13</v>
      </c>
      <c r="AC767" s="32" t="s">
        <v>1166</v>
      </c>
      <c r="AD767" s="32" t="s">
        <v>2269</v>
      </c>
    </row>
    <row r="768" spans="2:30" ht="42">
      <c r="B768" s="79">
        <f t="shared" si="478"/>
        <v>762</v>
      </c>
      <c r="C768" s="55" t="s">
        <v>488</v>
      </c>
      <c r="D768" s="63" t="s">
        <v>7</v>
      </c>
      <c r="E768" s="45" t="s">
        <v>1708</v>
      </c>
      <c r="F768" s="46">
        <v>794.33</v>
      </c>
      <c r="G768" s="47">
        <v>0</v>
      </c>
      <c r="H768" s="47">
        <v>0</v>
      </c>
      <c r="I768" s="47">
        <f t="shared" si="534"/>
        <v>264.75018899999998</v>
      </c>
      <c r="J768" s="47">
        <f t="shared" si="535"/>
        <v>264.75018899999998</v>
      </c>
      <c r="K768" s="47">
        <f t="shared" si="536"/>
        <v>264.82962200000003</v>
      </c>
      <c r="L768" s="47">
        <v>0</v>
      </c>
      <c r="M768" s="47">
        <f t="shared" si="474"/>
        <v>794.32999999999993</v>
      </c>
      <c r="N768" s="47">
        <v>0</v>
      </c>
      <c r="O768" s="47">
        <v>0</v>
      </c>
      <c r="P768" s="47">
        <v>0</v>
      </c>
      <c r="Q768" s="47">
        <v>0</v>
      </c>
      <c r="R768" s="47">
        <v>0</v>
      </c>
      <c r="S768" s="47">
        <v>0</v>
      </c>
      <c r="T768" s="47">
        <v>0</v>
      </c>
      <c r="U768" s="47">
        <v>0</v>
      </c>
      <c r="V768" s="47">
        <v>0</v>
      </c>
      <c r="W768" s="47">
        <v>0</v>
      </c>
      <c r="X768" s="47">
        <v>0</v>
      </c>
      <c r="Y768" s="47">
        <v>0</v>
      </c>
      <c r="Z768" s="47">
        <f t="shared" si="531"/>
        <v>0</v>
      </c>
      <c r="AA768" s="47">
        <f t="shared" si="532"/>
        <v>794.32999999999993</v>
      </c>
      <c r="AB768" s="47">
        <f t="shared" si="533"/>
        <v>1.1368683772161603E-13</v>
      </c>
      <c r="AC768" s="32" t="s">
        <v>1167</v>
      </c>
      <c r="AD768" s="32" t="s">
        <v>2269</v>
      </c>
    </row>
    <row r="769" spans="2:30" ht="42">
      <c r="B769" s="79">
        <f t="shared" si="478"/>
        <v>763</v>
      </c>
      <c r="C769" s="55" t="s">
        <v>487</v>
      </c>
      <c r="D769" s="63" t="s">
        <v>7</v>
      </c>
      <c r="E769" s="45" t="s">
        <v>1708</v>
      </c>
      <c r="F769" s="46">
        <v>794.33</v>
      </c>
      <c r="G769" s="47">
        <v>0</v>
      </c>
      <c r="H769" s="47">
        <v>0</v>
      </c>
      <c r="I769" s="47">
        <f t="shared" si="534"/>
        <v>264.75018899999998</v>
      </c>
      <c r="J769" s="47">
        <f t="shared" si="535"/>
        <v>264.75018899999998</v>
      </c>
      <c r="K769" s="47">
        <f t="shared" si="536"/>
        <v>264.82962200000003</v>
      </c>
      <c r="L769" s="47">
        <v>0</v>
      </c>
      <c r="M769" s="47">
        <f t="shared" si="474"/>
        <v>794.32999999999993</v>
      </c>
      <c r="N769" s="47">
        <v>0</v>
      </c>
      <c r="O769" s="47">
        <v>0</v>
      </c>
      <c r="P769" s="47">
        <v>0</v>
      </c>
      <c r="Q769" s="47">
        <v>0</v>
      </c>
      <c r="R769" s="47">
        <v>0</v>
      </c>
      <c r="S769" s="47">
        <v>0</v>
      </c>
      <c r="T769" s="47">
        <v>0</v>
      </c>
      <c r="U769" s="47">
        <v>0</v>
      </c>
      <c r="V769" s="47">
        <v>0</v>
      </c>
      <c r="W769" s="47">
        <v>0</v>
      </c>
      <c r="X769" s="47">
        <v>0</v>
      </c>
      <c r="Y769" s="47">
        <v>0</v>
      </c>
      <c r="Z769" s="47">
        <f t="shared" si="531"/>
        <v>0</v>
      </c>
      <c r="AA769" s="47">
        <f t="shared" si="532"/>
        <v>794.32999999999993</v>
      </c>
      <c r="AB769" s="47">
        <f t="shared" si="533"/>
        <v>1.1368683772161603E-13</v>
      </c>
      <c r="AC769" s="32" t="s">
        <v>1168</v>
      </c>
      <c r="AD769" s="32" t="s">
        <v>2326</v>
      </c>
    </row>
    <row r="770" spans="2:30" ht="42">
      <c r="B770" s="79">
        <f t="shared" si="478"/>
        <v>764</v>
      </c>
      <c r="C770" s="55" t="s">
        <v>486</v>
      </c>
      <c r="D770" s="63" t="s">
        <v>7</v>
      </c>
      <c r="E770" s="45" t="s">
        <v>1708</v>
      </c>
      <c r="F770" s="46">
        <v>794.33</v>
      </c>
      <c r="G770" s="47">
        <v>0</v>
      </c>
      <c r="H770" s="47">
        <v>0</v>
      </c>
      <c r="I770" s="47">
        <f t="shared" si="534"/>
        <v>264.75018899999998</v>
      </c>
      <c r="J770" s="47">
        <f t="shared" si="535"/>
        <v>264.75018899999998</v>
      </c>
      <c r="K770" s="47">
        <f t="shared" si="536"/>
        <v>264.82962200000003</v>
      </c>
      <c r="L770" s="47">
        <v>0</v>
      </c>
      <c r="M770" s="47">
        <f t="shared" si="474"/>
        <v>794.32999999999993</v>
      </c>
      <c r="N770" s="47">
        <v>0</v>
      </c>
      <c r="O770" s="47">
        <v>0</v>
      </c>
      <c r="P770" s="47">
        <v>0</v>
      </c>
      <c r="Q770" s="47">
        <v>0</v>
      </c>
      <c r="R770" s="47">
        <v>0</v>
      </c>
      <c r="S770" s="47">
        <v>0</v>
      </c>
      <c r="T770" s="47">
        <v>0</v>
      </c>
      <c r="U770" s="47">
        <v>0</v>
      </c>
      <c r="V770" s="47">
        <v>0</v>
      </c>
      <c r="W770" s="47">
        <v>0</v>
      </c>
      <c r="X770" s="47">
        <v>0</v>
      </c>
      <c r="Y770" s="47">
        <v>0</v>
      </c>
      <c r="Z770" s="47">
        <f t="shared" si="531"/>
        <v>0</v>
      </c>
      <c r="AA770" s="47">
        <f t="shared" si="532"/>
        <v>794.32999999999993</v>
      </c>
      <c r="AB770" s="47">
        <f t="shared" si="533"/>
        <v>1.1368683772161603E-13</v>
      </c>
      <c r="AC770" s="32" t="s">
        <v>1169</v>
      </c>
      <c r="AD770" s="32" t="s">
        <v>2325</v>
      </c>
    </row>
    <row r="771" spans="2:30" ht="56">
      <c r="B771" s="79">
        <f t="shared" si="478"/>
        <v>765</v>
      </c>
      <c r="C771" s="55" t="s">
        <v>485</v>
      </c>
      <c r="D771" s="63" t="s">
        <v>7</v>
      </c>
      <c r="E771" s="45" t="s">
        <v>1708</v>
      </c>
      <c r="F771" s="46">
        <v>500</v>
      </c>
      <c r="G771" s="47">
        <v>0</v>
      </c>
      <c r="H771" s="47">
        <v>0</v>
      </c>
      <c r="I771" s="47">
        <f t="shared" si="534"/>
        <v>166.65</v>
      </c>
      <c r="J771" s="47">
        <f t="shared" si="535"/>
        <v>166.65</v>
      </c>
      <c r="K771" s="47">
        <f t="shared" si="536"/>
        <v>166.7</v>
      </c>
      <c r="L771" s="47">
        <v>0</v>
      </c>
      <c r="M771" s="47">
        <f t="shared" si="474"/>
        <v>500</v>
      </c>
      <c r="N771" s="47">
        <v>0</v>
      </c>
      <c r="O771" s="47">
        <v>0</v>
      </c>
      <c r="P771" s="47">
        <v>0</v>
      </c>
      <c r="Q771" s="47">
        <v>0</v>
      </c>
      <c r="R771" s="47">
        <v>0</v>
      </c>
      <c r="S771" s="47">
        <v>0</v>
      </c>
      <c r="T771" s="47">
        <v>0</v>
      </c>
      <c r="U771" s="47">
        <v>0</v>
      </c>
      <c r="V771" s="47">
        <v>0</v>
      </c>
      <c r="W771" s="47">
        <v>0</v>
      </c>
      <c r="X771" s="47">
        <v>0</v>
      </c>
      <c r="Y771" s="47">
        <v>0</v>
      </c>
      <c r="Z771" s="47">
        <f t="shared" si="531"/>
        <v>0</v>
      </c>
      <c r="AA771" s="47">
        <f t="shared" si="532"/>
        <v>500</v>
      </c>
      <c r="AB771" s="47">
        <f t="shared" si="533"/>
        <v>0</v>
      </c>
      <c r="AC771" s="32" t="s">
        <v>1170</v>
      </c>
      <c r="AD771" s="32" t="s">
        <v>2336</v>
      </c>
    </row>
    <row r="772" spans="2:30" ht="44">
      <c r="B772" s="79">
        <f t="shared" si="478"/>
        <v>766</v>
      </c>
      <c r="C772" s="55" t="s">
        <v>1711</v>
      </c>
      <c r="D772" s="35" t="s">
        <v>7</v>
      </c>
      <c r="E772" s="45" t="s">
        <v>1705</v>
      </c>
      <c r="F772" s="46">
        <v>20822</v>
      </c>
      <c r="G772" s="66">
        <v>0</v>
      </c>
      <c r="H772" s="66">
        <v>0</v>
      </c>
      <c r="I772" s="66">
        <v>0</v>
      </c>
      <c r="J772" s="66">
        <v>0</v>
      </c>
      <c r="K772" s="66">
        <v>0</v>
      </c>
      <c r="L772" s="66">
        <v>6939.97</v>
      </c>
      <c r="M772" s="47">
        <f t="shared" si="474"/>
        <v>6939.97</v>
      </c>
      <c r="N772" s="47">
        <f t="shared" ref="N772:N775" si="537">SUM(F772*33.33%)/12</f>
        <v>578.33105</v>
      </c>
      <c r="O772" s="47">
        <f t="shared" ref="O772:O775" si="538">SUM(F772*33.33%)/12</f>
        <v>578.33105</v>
      </c>
      <c r="P772" s="47">
        <f t="shared" ref="P772:P775" si="539">SUM(F772*33.33%)/12</f>
        <v>578.33105</v>
      </c>
      <c r="Q772" s="47">
        <f t="shared" ref="Q772:Q775" si="540">SUM(F772*33.33%)/12</f>
        <v>578.33105</v>
      </c>
      <c r="R772" s="47">
        <f t="shared" ref="R772:R775" si="541">SUM(F772*33.33%)/12</f>
        <v>578.33105</v>
      </c>
      <c r="S772" s="47">
        <f t="shared" ref="S772:S775" si="542">SUM(F772*33.33%)/12</f>
        <v>578.33105</v>
      </c>
      <c r="T772" s="47">
        <f t="shared" ref="T772:T775" si="543">SUM(F772*33.33%)/12</f>
        <v>578.33105</v>
      </c>
      <c r="U772" s="47">
        <f>SUM(F772*33.33%)/12</f>
        <v>578.33105</v>
      </c>
      <c r="V772" s="47">
        <f>SUM(F772*33.33%)/12</f>
        <v>578.33105</v>
      </c>
      <c r="W772" s="47">
        <f>SUM(F772*33.33%)/12</f>
        <v>578.33105</v>
      </c>
      <c r="X772" s="47">
        <f>SUM(F772*33.33%)/12</f>
        <v>578.33105</v>
      </c>
      <c r="Y772" s="47">
        <f>SUM(F772*33.33%)/12</f>
        <v>578.33105</v>
      </c>
      <c r="Z772" s="47">
        <f t="shared" si="531"/>
        <v>6939.9725999999982</v>
      </c>
      <c r="AA772" s="47">
        <f t="shared" si="532"/>
        <v>13879.942599999998</v>
      </c>
      <c r="AB772" s="47">
        <f t="shared" si="533"/>
        <v>6942.0574000000015</v>
      </c>
      <c r="AC772" s="32" t="s">
        <v>1714</v>
      </c>
      <c r="AD772" s="32" t="s">
        <v>2268</v>
      </c>
    </row>
    <row r="773" spans="2:30" ht="44">
      <c r="B773" s="79">
        <f t="shared" si="478"/>
        <v>767</v>
      </c>
      <c r="C773" s="55" t="s">
        <v>1712</v>
      </c>
      <c r="D773" s="35" t="s">
        <v>7</v>
      </c>
      <c r="E773" s="45" t="s">
        <v>1705</v>
      </c>
      <c r="F773" s="46">
        <v>20822</v>
      </c>
      <c r="G773" s="66">
        <v>0</v>
      </c>
      <c r="H773" s="66">
        <v>0</v>
      </c>
      <c r="I773" s="66">
        <v>0</v>
      </c>
      <c r="J773" s="66">
        <v>0</v>
      </c>
      <c r="K773" s="66">
        <v>0</v>
      </c>
      <c r="L773" s="66">
        <v>6939.97</v>
      </c>
      <c r="M773" s="47">
        <f t="shared" si="474"/>
        <v>6939.97</v>
      </c>
      <c r="N773" s="47">
        <f t="shared" si="537"/>
        <v>578.33105</v>
      </c>
      <c r="O773" s="47">
        <f t="shared" si="538"/>
        <v>578.33105</v>
      </c>
      <c r="P773" s="47">
        <f t="shared" si="539"/>
        <v>578.33105</v>
      </c>
      <c r="Q773" s="47">
        <f t="shared" si="540"/>
        <v>578.33105</v>
      </c>
      <c r="R773" s="47">
        <f t="shared" si="541"/>
        <v>578.33105</v>
      </c>
      <c r="S773" s="47">
        <f t="shared" si="542"/>
        <v>578.33105</v>
      </c>
      <c r="T773" s="47">
        <f t="shared" si="543"/>
        <v>578.33105</v>
      </c>
      <c r="U773" s="47">
        <f>SUM(F773*33.33%)/12</f>
        <v>578.33105</v>
      </c>
      <c r="V773" s="47">
        <f>SUM(F773*33.33%)/12</f>
        <v>578.33105</v>
      </c>
      <c r="W773" s="47">
        <f>SUM(F773*33.33%)/12</f>
        <v>578.33105</v>
      </c>
      <c r="X773" s="47">
        <f>SUM(F773*33.33%)/12</f>
        <v>578.33105</v>
      </c>
      <c r="Y773" s="47">
        <f>SUM(F773*33.33%)/12</f>
        <v>578.33105</v>
      </c>
      <c r="Z773" s="47">
        <f t="shared" si="531"/>
        <v>6939.9725999999982</v>
      </c>
      <c r="AA773" s="47">
        <f t="shared" si="532"/>
        <v>13879.942599999998</v>
      </c>
      <c r="AB773" s="47">
        <f t="shared" si="533"/>
        <v>6942.0574000000015</v>
      </c>
      <c r="AC773" s="32" t="s">
        <v>1715</v>
      </c>
      <c r="AD773" s="32" t="s">
        <v>2268</v>
      </c>
    </row>
    <row r="774" spans="2:30" ht="44">
      <c r="B774" s="79">
        <f t="shared" si="478"/>
        <v>768</v>
      </c>
      <c r="C774" s="55" t="s">
        <v>1713</v>
      </c>
      <c r="D774" s="35" t="s">
        <v>7</v>
      </c>
      <c r="E774" s="45" t="s">
        <v>1705</v>
      </c>
      <c r="F774" s="46">
        <v>20822</v>
      </c>
      <c r="G774" s="66">
        <v>0</v>
      </c>
      <c r="H774" s="66">
        <v>0</v>
      </c>
      <c r="I774" s="66">
        <v>0</v>
      </c>
      <c r="J774" s="66">
        <v>0</v>
      </c>
      <c r="K774" s="66">
        <v>0</v>
      </c>
      <c r="L774" s="66">
        <v>6939.97</v>
      </c>
      <c r="M774" s="47">
        <f t="shared" si="474"/>
        <v>6939.97</v>
      </c>
      <c r="N774" s="47">
        <f t="shared" si="537"/>
        <v>578.33105</v>
      </c>
      <c r="O774" s="47">
        <f t="shared" si="538"/>
        <v>578.33105</v>
      </c>
      <c r="P774" s="47">
        <f t="shared" si="539"/>
        <v>578.33105</v>
      </c>
      <c r="Q774" s="47">
        <f t="shared" si="540"/>
        <v>578.33105</v>
      </c>
      <c r="R774" s="47">
        <f t="shared" si="541"/>
        <v>578.33105</v>
      </c>
      <c r="S774" s="47">
        <f t="shared" si="542"/>
        <v>578.33105</v>
      </c>
      <c r="T774" s="47">
        <f t="shared" si="543"/>
        <v>578.33105</v>
      </c>
      <c r="U774" s="47">
        <f>SUM(F774*33.33%)/12</f>
        <v>578.33105</v>
      </c>
      <c r="V774" s="47">
        <f>SUM(F774*33.33%)/12</f>
        <v>578.33105</v>
      </c>
      <c r="W774" s="47">
        <f>SUM(F774*33.33%)/12</f>
        <v>578.33105</v>
      </c>
      <c r="X774" s="47">
        <f>SUM(F774*33.33%)/12</f>
        <v>578.33105</v>
      </c>
      <c r="Y774" s="47">
        <f>SUM(F774*33.33%)/12</f>
        <v>578.33105</v>
      </c>
      <c r="Z774" s="47">
        <f t="shared" si="531"/>
        <v>6939.9725999999982</v>
      </c>
      <c r="AA774" s="47">
        <f t="shared" si="532"/>
        <v>13879.942599999998</v>
      </c>
      <c r="AB774" s="47">
        <f t="shared" si="533"/>
        <v>6942.0574000000015</v>
      </c>
      <c r="AC774" s="32" t="s">
        <v>1716</v>
      </c>
      <c r="AD774" s="32" t="s">
        <v>2268</v>
      </c>
    </row>
    <row r="775" spans="2:30" ht="42">
      <c r="B775" s="79">
        <f t="shared" si="478"/>
        <v>769</v>
      </c>
      <c r="C775" s="55" t="s">
        <v>2455</v>
      </c>
      <c r="D775" s="35" t="s">
        <v>7</v>
      </c>
      <c r="E775" s="45" t="s">
        <v>1708</v>
      </c>
      <c r="F775" s="46">
        <v>5000</v>
      </c>
      <c r="G775" s="66">
        <v>0</v>
      </c>
      <c r="H775" s="66">
        <v>0</v>
      </c>
      <c r="I775" s="66">
        <v>0</v>
      </c>
      <c r="J775" s="66">
        <v>0</v>
      </c>
      <c r="K775" s="66">
        <v>0</v>
      </c>
      <c r="L775" s="66">
        <v>0</v>
      </c>
      <c r="M775" s="47">
        <f t="shared" ref="M775:M840" si="544">SUM(G775:L775)</f>
        <v>0</v>
      </c>
      <c r="N775" s="47">
        <f t="shared" si="537"/>
        <v>138.875</v>
      </c>
      <c r="O775" s="47">
        <f t="shared" si="538"/>
        <v>138.875</v>
      </c>
      <c r="P775" s="47">
        <f t="shared" si="539"/>
        <v>138.875</v>
      </c>
      <c r="Q775" s="47">
        <f t="shared" si="540"/>
        <v>138.875</v>
      </c>
      <c r="R775" s="47">
        <f t="shared" si="541"/>
        <v>138.875</v>
      </c>
      <c r="S775" s="47">
        <f t="shared" si="542"/>
        <v>138.875</v>
      </c>
      <c r="T775" s="47">
        <f t="shared" si="543"/>
        <v>138.875</v>
      </c>
      <c r="U775" s="47">
        <f>SUM(F775*33.33%)/12</f>
        <v>138.875</v>
      </c>
      <c r="V775" s="47">
        <f>SUM(F775*33.33%)/12</f>
        <v>138.875</v>
      </c>
      <c r="W775" s="47">
        <f>SUM(F775*33.33%)/12</f>
        <v>138.875</v>
      </c>
      <c r="X775" s="47">
        <f>SUM(F775*33.33%)/12</f>
        <v>138.875</v>
      </c>
      <c r="Y775" s="47">
        <f>SUM(F775*33.33%)/12</f>
        <v>138.875</v>
      </c>
      <c r="Z775" s="47">
        <f t="shared" si="531"/>
        <v>1666.5</v>
      </c>
      <c r="AA775" s="47">
        <f t="shared" si="532"/>
        <v>1666.5</v>
      </c>
      <c r="AB775" s="47">
        <f t="shared" si="533"/>
        <v>3333.5</v>
      </c>
      <c r="AC775" s="32" t="s">
        <v>2456</v>
      </c>
      <c r="AD775" s="32" t="s">
        <v>2269</v>
      </c>
    </row>
    <row r="776" spans="2:30" ht="42">
      <c r="B776" s="79">
        <f t="shared" si="478"/>
        <v>770</v>
      </c>
      <c r="C776" s="55" t="s">
        <v>2569</v>
      </c>
      <c r="D776" s="35" t="s">
        <v>7</v>
      </c>
      <c r="E776" s="45" t="s">
        <v>1708</v>
      </c>
      <c r="F776" s="46">
        <v>1333.52</v>
      </c>
      <c r="G776" s="66">
        <v>0</v>
      </c>
      <c r="H776" s="66">
        <v>0</v>
      </c>
      <c r="I776" s="66">
        <v>0</v>
      </c>
      <c r="J776" s="66">
        <v>0</v>
      </c>
      <c r="K776" s="66">
        <v>0</v>
      </c>
      <c r="L776" s="66">
        <v>0</v>
      </c>
      <c r="M776" s="47">
        <f t="shared" si="544"/>
        <v>0</v>
      </c>
      <c r="N776" s="66">
        <v>0</v>
      </c>
      <c r="O776" s="66">
        <v>0</v>
      </c>
      <c r="P776" s="66">
        <v>0</v>
      </c>
      <c r="Q776" s="66">
        <v>0</v>
      </c>
      <c r="R776" s="47">
        <f t="shared" ref="R776:R790" si="545">SUM(F776*33.3%)/12</f>
        <v>37.005179999999996</v>
      </c>
      <c r="S776" s="47">
        <f t="shared" ref="S776:S790" si="546">SUM(F776*33.3%)/12</f>
        <v>37.005179999999996</v>
      </c>
      <c r="T776" s="47">
        <f t="shared" ref="T776:T790" si="547">SUM(F776*33.3%)/12</f>
        <v>37.005179999999996</v>
      </c>
      <c r="U776" s="47">
        <f t="shared" ref="U776:U790" si="548">SUM(F776*33.3%)/12</f>
        <v>37.005179999999996</v>
      </c>
      <c r="V776" s="47">
        <f t="shared" ref="V776:V790" si="549">SUM(F776*33.3%)/12</f>
        <v>37.005179999999996</v>
      </c>
      <c r="W776" s="47">
        <f t="shared" ref="W776:W790" si="550">SUM(F776*33.3%)/12</f>
        <v>37.005179999999996</v>
      </c>
      <c r="X776" s="47">
        <f t="shared" ref="X776:X790" si="551">SUM(F776*33.3%)/12</f>
        <v>37.005179999999996</v>
      </c>
      <c r="Y776" s="47">
        <f t="shared" ref="Y776:Y790" si="552">SUM(F776*33.3%)/12</f>
        <v>37.005179999999996</v>
      </c>
      <c r="Z776" s="47">
        <f t="shared" si="531"/>
        <v>296.04143999999997</v>
      </c>
      <c r="AA776" s="47">
        <f t="shared" si="532"/>
        <v>296.04143999999997</v>
      </c>
      <c r="AB776" s="47">
        <f t="shared" si="533"/>
        <v>1037.47856</v>
      </c>
      <c r="AC776" s="32" t="s">
        <v>2575</v>
      </c>
      <c r="AD776" s="32" t="s">
        <v>2809</v>
      </c>
    </row>
    <row r="777" spans="2:30" ht="42">
      <c r="B777" s="79">
        <f t="shared" si="478"/>
        <v>771</v>
      </c>
      <c r="C777" s="55" t="s">
        <v>2570</v>
      </c>
      <c r="D777" s="35" t="s">
        <v>7</v>
      </c>
      <c r="E777" s="45" t="s">
        <v>1708</v>
      </c>
      <c r="F777" s="46">
        <v>1333.32</v>
      </c>
      <c r="G777" s="66">
        <v>0</v>
      </c>
      <c r="H777" s="66">
        <v>0</v>
      </c>
      <c r="I777" s="66">
        <v>0</v>
      </c>
      <c r="J777" s="66">
        <v>0</v>
      </c>
      <c r="K777" s="66">
        <v>0</v>
      </c>
      <c r="L777" s="66">
        <v>0</v>
      </c>
      <c r="M777" s="47">
        <f t="shared" si="544"/>
        <v>0</v>
      </c>
      <c r="N777" s="66">
        <v>0</v>
      </c>
      <c r="O777" s="66">
        <v>0</v>
      </c>
      <c r="P777" s="66">
        <v>0</v>
      </c>
      <c r="Q777" s="66">
        <v>0</v>
      </c>
      <c r="R777" s="47">
        <f t="shared" si="545"/>
        <v>36.999629999999996</v>
      </c>
      <c r="S777" s="47">
        <f t="shared" si="546"/>
        <v>36.999629999999996</v>
      </c>
      <c r="T777" s="47">
        <f t="shared" si="547"/>
        <v>36.999629999999996</v>
      </c>
      <c r="U777" s="47">
        <f t="shared" si="548"/>
        <v>36.999629999999996</v>
      </c>
      <c r="V777" s="47">
        <f t="shared" si="549"/>
        <v>36.999629999999996</v>
      </c>
      <c r="W777" s="47">
        <f t="shared" si="550"/>
        <v>36.999629999999996</v>
      </c>
      <c r="X777" s="47">
        <f t="shared" si="551"/>
        <v>36.999629999999996</v>
      </c>
      <c r="Y777" s="47">
        <f t="shared" si="552"/>
        <v>36.999629999999996</v>
      </c>
      <c r="Z777" s="47">
        <f t="shared" si="531"/>
        <v>295.99703999999997</v>
      </c>
      <c r="AA777" s="47">
        <f t="shared" si="532"/>
        <v>295.99703999999997</v>
      </c>
      <c r="AB777" s="47">
        <f t="shared" si="533"/>
        <v>1037.32296</v>
      </c>
      <c r="AC777" s="32" t="s">
        <v>2576</v>
      </c>
      <c r="AD777" s="32" t="s">
        <v>2324</v>
      </c>
    </row>
    <row r="778" spans="2:30" ht="42">
      <c r="B778" s="79">
        <f t="shared" si="478"/>
        <v>772</v>
      </c>
      <c r="C778" s="55" t="s">
        <v>2869</v>
      </c>
      <c r="D778" s="35" t="s">
        <v>7</v>
      </c>
      <c r="E778" s="45" t="s">
        <v>1705</v>
      </c>
      <c r="F778" s="46">
        <v>1333.32</v>
      </c>
      <c r="G778" s="66">
        <v>0</v>
      </c>
      <c r="H778" s="66">
        <v>0</v>
      </c>
      <c r="I778" s="66">
        <v>0</v>
      </c>
      <c r="J778" s="66">
        <v>0</v>
      </c>
      <c r="K778" s="66">
        <v>0</v>
      </c>
      <c r="L778" s="66">
        <v>0</v>
      </c>
      <c r="M778" s="47">
        <f t="shared" si="544"/>
        <v>0</v>
      </c>
      <c r="N778" s="66">
        <v>0</v>
      </c>
      <c r="O778" s="66">
        <v>0</v>
      </c>
      <c r="P778" s="66">
        <v>0</v>
      </c>
      <c r="Q778" s="66">
        <v>0</v>
      </c>
      <c r="R778" s="47">
        <f t="shared" si="545"/>
        <v>36.999629999999996</v>
      </c>
      <c r="S778" s="47">
        <f t="shared" si="546"/>
        <v>36.999629999999996</v>
      </c>
      <c r="T778" s="47">
        <f t="shared" si="547"/>
        <v>36.999629999999996</v>
      </c>
      <c r="U778" s="47">
        <f t="shared" si="548"/>
        <v>36.999629999999996</v>
      </c>
      <c r="V778" s="47">
        <f t="shared" si="549"/>
        <v>36.999629999999996</v>
      </c>
      <c r="W778" s="47">
        <f t="shared" si="550"/>
        <v>36.999629999999996</v>
      </c>
      <c r="X778" s="47">
        <f t="shared" si="551"/>
        <v>36.999629999999996</v>
      </c>
      <c r="Y778" s="47">
        <f t="shared" si="552"/>
        <v>36.999629999999996</v>
      </c>
      <c r="Z778" s="47">
        <f t="shared" si="531"/>
        <v>295.99703999999997</v>
      </c>
      <c r="AA778" s="47">
        <f t="shared" si="532"/>
        <v>295.99703999999997</v>
      </c>
      <c r="AB778" s="47">
        <f t="shared" si="533"/>
        <v>1037.32296</v>
      </c>
      <c r="AC778" s="32" t="s">
        <v>2577</v>
      </c>
      <c r="AD778" s="32" t="s">
        <v>2596</v>
      </c>
    </row>
    <row r="779" spans="2:30" ht="42">
      <c r="B779" s="79">
        <f t="shared" si="478"/>
        <v>773</v>
      </c>
      <c r="C779" s="55" t="s">
        <v>2870</v>
      </c>
      <c r="D779" s="35" t="s">
        <v>7</v>
      </c>
      <c r="E779" s="45" t="s">
        <v>1707</v>
      </c>
      <c r="F779" s="46">
        <v>1333.32</v>
      </c>
      <c r="G779" s="66">
        <v>0</v>
      </c>
      <c r="H779" s="66">
        <v>0</v>
      </c>
      <c r="I779" s="66">
        <v>0</v>
      </c>
      <c r="J779" s="66">
        <v>0</v>
      </c>
      <c r="K779" s="66">
        <v>0</v>
      </c>
      <c r="L779" s="66">
        <v>0</v>
      </c>
      <c r="M779" s="47">
        <f t="shared" si="544"/>
        <v>0</v>
      </c>
      <c r="N779" s="66">
        <v>0</v>
      </c>
      <c r="O779" s="66">
        <v>0</v>
      </c>
      <c r="P779" s="66">
        <v>0</v>
      </c>
      <c r="Q779" s="66">
        <v>0</v>
      </c>
      <c r="R779" s="47">
        <f t="shared" si="545"/>
        <v>36.999629999999996</v>
      </c>
      <c r="S779" s="47">
        <f t="shared" si="546"/>
        <v>36.999629999999996</v>
      </c>
      <c r="T779" s="47">
        <f t="shared" si="547"/>
        <v>36.999629999999996</v>
      </c>
      <c r="U779" s="47">
        <f t="shared" si="548"/>
        <v>36.999629999999996</v>
      </c>
      <c r="V779" s="47">
        <f t="shared" si="549"/>
        <v>36.999629999999996</v>
      </c>
      <c r="W779" s="47">
        <f t="shared" si="550"/>
        <v>36.999629999999996</v>
      </c>
      <c r="X779" s="47">
        <f t="shared" si="551"/>
        <v>36.999629999999996</v>
      </c>
      <c r="Y779" s="47">
        <f t="shared" si="552"/>
        <v>36.999629999999996</v>
      </c>
      <c r="Z779" s="47">
        <f t="shared" si="531"/>
        <v>295.99703999999997</v>
      </c>
      <c r="AA779" s="47">
        <f t="shared" si="532"/>
        <v>295.99703999999997</v>
      </c>
      <c r="AB779" s="47">
        <f t="shared" si="533"/>
        <v>1037.32296</v>
      </c>
      <c r="AC779" s="32" t="s">
        <v>2578</v>
      </c>
      <c r="AD779" s="32" t="s">
        <v>2369</v>
      </c>
    </row>
    <row r="780" spans="2:30" ht="42">
      <c r="B780" s="79">
        <f t="shared" si="478"/>
        <v>774</v>
      </c>
      <c r="C780" s="55" t="s">
        <v>2871</v>
      </c>
      <c r="D780" s="35" t="s">
        <v>7</v>
      </c>
      <c r="E780" s="45" t="s">
        <v>1707</v>
      </c>
      <c r="F780" s="46">
        <v>1333.32</v>
      </c>
      <c r="G780" s="66">
        <v>0</v>
      </c>
      <c r="H780" s="66">
        <v>0</v>
      </c>
      <c r="I780" s="66">
        <v>0</v>
      </c>
      <c r="J780" s="66">
        <v>0</v>
      </c>
      <c r="K780" s="66">
        <v>0</v>
      </c>
      <c r="L780" s="66">
        <v>0</v>
      </c>
      <c r="M780" s="47">
        <f t="shared" si="544"/>
        <v>0</v>
      </c>
      <c r="N780" s="66">
        <v>0</v>
      </c>
      <c r="O780" s="66">
        <v>0</v>
      </c>
      <c r="P780" s="66">
        <v>0</v>
      </c>
      <c r="Q780" s="66">
        <v>0</v>
      </c>
      <c r="R780" s="47">
        <f t="shared" si="545"/>
        <v>36.999629999999996</v>
      </c>
      <c r="S780" s="47">
        <f t="shared" si="546"/>
        <v>36.999629999999996</v>
      </c>
      <c r="T780" s="47">
        <f t="shared" si="547"/>
        <v>36.999629999999996</v>
      </c>
      <c r="U780" s="47">
        <f t="shared" si="548"/>
        <v>36.999629999999996</v>
      </c>
      <c r="V780" s="47">
        <f t="shared" si="549"/>
        <v>36.999629999999996</v>
      </c>
      <c r="W780" s="47">
        <f t="shared" si="550"/>
        <v>36.999629999999996</v>
      </c>
      <c r="X780" s="47">
        <f t="shared" si="551"/>
        <v>36.999629999999996</v>
      </c>
      <c r="Y780" s="47">
        <f t="shared" si="552"/>
        <v>36.999629999999996</v>
      </c>
      <c r="Z780" s="47">
        <f t="shared" si="531"/>
        <v>295.99703999999997</v>
      </c>
      <c r="AA780" s="47">
        <f t="shared" si="532"/>
        <v>295.99703999999997</v>
      </c>
      <c r="AB780" s="47">
        <f t="shared" si="533"/>
        <v>1037.32296</v>
      </c>
      <c r="AC780" s="32" t="s">
        <v>2579</v>
      </c>
      <c r="AD780" s="32" t="s">
        <v>2311</v>
      </c>
    </row>
    <row r="781" spans="2:30" ht="42">
      <c r="B781" s="79">
        <f t="shared" si="478"/>
        <v>775</v>
      </c>
      <c r="C781" s="55" t="s">
        <v>2872</v>
      </c>
      <c r="D781" s="35" t="s">
        <v>7</v>
      </c>
      <c r="E781" s="45" t="s">
        <v>1707</v>
      </c>
      <c r="F781" s="46">
        <v>1333.32</v>
      </c>
      <c r="G781" s="66">
        <v>0</v>
      </c>
      <c r="H781" s="66">
        <v>0</v>
      </c>
      <c r="I781" s="66">
        <v>0</v>
      </c>
      <c r="J781" s="66">
        <v>0</v>
      </c>
      <c r="K781" s="66">
        <v>0</v>
      </c>
      <c r="L781" s="66">
        <v>0</v>
      </c>
      <c r="M781" s="47">
        <f t="shared" si="544"/>
        <v>0</v>
      </c>
      <c r="N781" s="66">
        <v>0</v>
      </c>
      <c r="O781" s="66">
        <v>0</v>
      </c>
      <c r="P781" s="66">
        <v>0</v>
      </c>
      <c r="Q781" s="66">
        <v>0</v>
      </c>
      <c r="R781" s="47">
        <f t="shared" si="545"/>
        <v>36.999629999999996</v>
      </c>
      <c r="S781" s="47">
        <f t="shared" si="546"/>
        <v>36.999629999999996</v>
      </c>
      <c r="T781" s="47">
        <f t="shared" si="547"/>
        <v>36.999629999999996</v>
      </c>
      <c r="U781" s="47">
        <f t="shared" si="548"/>
        <v>36.999629999999996</v>
      </c>
      <c r="V781" s="47">
        <f t="shared" si="549"/>
        <v>36.999629999999996</v>
      </c>
      <c r="W781" s="47">
        <f t="shared" si="550"/>
        <v>36.999629999999996</v>
      </c>
      <c r="X781" s="47">
        <f t="shared" si="551"/>
        <v>36.999629999999996</v>
      </c>
      <c r="Y781" s="47">
        <f t="shared" si="552"/>
        <v>36.999629999999996</v>
      </c>
      <c r="Z781" s="47">
        <f t="shared" si="531"/>
        <v>295.99703999999997</v>
      </c>
      <c r="AA781" s="47">
        <f t="shared" si="532"/>
        <v>295.99703999999997</v>
      </c>
      <c r="AB781" s="47">
        <f t="shared" si="533"/>
        <v>1037.32296</v>
      </c>
      <c r="AC781" s="32" t="s">
        <v>2580</v>
      </c>
      <c r="AD781" s="32" t="s">
        <v>2363</v>
      </c>
    </row>
    <row r="782" spans="2:30" ht="42">
      <c r="B782" s="79">
        <f t="shared" si="478"/>
        <v>776</v>
      </c>
      <c r="C782" s="55" t="s">
        <v>2873</v>
      </c>
      <c r="D782" s="35" t="s">
        <v>7</v>
      </c>
      <c r="E782" s="45" t="s">
        <v>1706</v>
      </c>
      <c r="F782" s="46">
        <v>1333.32</v>
      </c>
      <c r="G782" s="66">
        <v>0</v>
      </c>
      <c r="H782" s="66">
        <v>0</v>
      </c>
      <c r="I782" s="66">
        <v>0</v>
      </c>
      <c r="J782" s="66">
        <v>0</v>
      </c>
      <c r="K782" s="66">
        <v>0</v>
      </c>
      <c r="L782" s="66">
        <v>0</v>
      </c>
      <c r="M782" s="47">
        <f t="shared" si="544"/>
        <v>0</v>
      </c>
      <c r="N782" s="66">
        <v>0</v>
      </c>
      <c r="O782" s="66">
        <v>0</v>
      </c>
      <c r="P782" s="66">
        <v>0</v>
      </c>
      <c r="Q782" s="66">
        <v>0</v>
      </c>
      <c r="R782" s="47">
        <f t="shared" si="545"/>
        <v>36.999629999999996</v>
      </c>
      <c r="S782" s="47">
        <f t="shared" si="546"/>
        <v>36.999629999999996</v>
      </c>
      <c r="T782" s="47">
        <f t="shared" si="547"/>
        <v>36.999629999999996</v>
      </c>
      <c r="U782" s="47">
        <f t="shared" si="548"/>
        <v>36.999629999999996</v>
      </c>
      <c r="V782" s="47">
        <f t="shared" si="549"/>
        <v>36.999629999999996</v>
      </c>
      <c r="W782" s="47">
        <f t="shared" si="550"/>
        <v>36.999629999999996</v>
      </c>
      <c r="X782" s="47">
        <f t="shared" si="551"/>
        <v>36.999629999999996</v>
      </c>
      <c r="Y782" s="47">
        <f t="shared" si="552"/>
        <v>36.999629999999996</v>
      </c>
      <c r="Z782" s="47">
        <f t="shared" si="531"/>
        <v>295.99703999999997</v>
      </c>
      <c r="AA782" s="47">
        <f t="shared" si="532"/>
        <v>295.99703999999997</v>
      </c>
      <c r="AB782" s="47">
        <f t="shared" si="533"/>
        <v>1037.32296</v>
      </c>
      <c r="AC782" s="32" t="s">
        <v>2581</v>
      </c>
      <c r="AD782" s="32" t="s">
        <v>2337</v>
      </c>
    </row>
    <row r="783" spans="2:30" ht="42">
      <c r="B783" s="79">
        <f t="shared" si="478"/>
        <v>777</v>
      </c>
      <c r="C783" s="55" t="s">
        <v>2874</v>
      </c>
      <c r="D783" s="35" t="s">
        <v>7</v>
      </c>
      <c r="E783" s="45" t="s">
        <v>1706</v>
      </c>
      <c r="F783" s="46">
        <v>1333.32</v>
      </c>
      <c r="G783" s="66">
        <v>0</v>
      </c>
      <c r="H783" s="66">
        <v>0</v>
      </c>
      <c r="I783" s="66">
        <v>0</v>
      </c>
      <c r="J783" s="66">
        <v>0</v>
      </c>
      <c r="K783" s="66">
        <v>0</v>
      </c>
      <c r="L783" s="66">
        <v>0</v>
      </c>
      <c r="M783" s="47">
        <f t="shared" si="544"/>
        <v>0</v>
      </c>
      <c r="N783" s="66">
        <v>0</v>
      </c>
      <c r="O783" s="66">
        <v>0</v>
      </c>
      <c r="P783" s="66">
        <v>0</v>
      </c>
      <c r="Q783" s="66">
        <v>0</v>
      </c>
      <c r="R783" s="47">
        <f t="shared" si="545"/>
        <v>36.999629999999996</v>
      </c>
      <c r="S783" s="47">
        <f t="shared" si="546"/>
        <v>36.999629999999996</v>
      </c>
      <c r="T783" s="47">
        <f t="shared" si="547"/>
        <v>36.999629999999996</v>
      </c>
      <c r="U783" s="47">
        <f t="shared" si="548"/>
        <v>36.999629999999996</v>
      </c>
      <c r="V783" s="47">
        <f t="shared" si="549"/>
        <v>36.999629999999996</v>
      </c>
      <c r="W783" s="47">
        <f t="shared" si="550"/>
        <v>36.999629999999996</v>
      </c>
      <c r="X783" s="47">
        <f t="shared" si="551"/>
        <v>36.999629999999996</v>
      </c>
      <c r="Y783" s="47">
        <f t="shared" si="552"/>
        <v>36.999629999999996</v>
      </c>
      <c r="Z783" s="47">
        <f t="shared" si="531"/>
        <v>295.99703999999997</v>
      </c>
      <c r="AA783" s="47">
        <f t="shared" si="532"/>
        <v>295.99703999999997</v>
      </c>
      <c r="AB783" s="47">
        <f t="shared" si="533"/>
        <v>1037.32296</v>
      </c>
      <c r="AC783" s="32" t="s">
        <v>2582</v>
      </c>
      <c r="AD783" s="32" t="s">
        <v>2644</v>
      </c>
    </row>
    <row r="784" spans="2:30" ht="42">
      <c r="B784" s="79">
        <f t="shared" si="478"/>
        <v>778</v>
      </c>
      <c r="C784" s="55" t="s">
        <v>2875</v>
      </c>
      <c r="D784" s="35" t="s">
        <v>7</v>
      </c>
      <c r="E784" s="45" t="s">
        <v>1706</v>
      </c>
      <c r="F784" s="46">
        <v>1333.32</v>
      </c>
      <c r="G784" s="66">
        <v>0</v>
      </c>
      <c r="H784" s="66">
        <v>0</v>
      </c>
      <c r="I784" s="66">
        <v>0</v>
      </c>
      <c r="J784" s="66">
        <v>0</v>
      </c>
      <c r="K784" s="66">
        <v>0</v>
      </c>
      <c r="L784" s="66">
        <v>0</v>
      </c>
      <c r="M784" s="47">
        <f t="shared" si="544"/>
        <v>0</v>
      </c>
      <c r="N784" s="66">
        <v>0</v>
      </c>
      <c r="O784" s="66">
        <v>0</v>
      </c>
      <c r="P784" s="66">
        <v>0</v>
      </c>
      <c r="Q784" s="66">
        <v>0</v>
      </c>
      <c r="R784" s="47">
        <f t="shared" si="545"/>
        <v>36.999629999999996</v>
      </c>
      <c r="S784" s="47">
        <f t="shared" si="546"/>
        <v>36.999629999999996</v>
      </c>
      <c r="T784" s="47">
        <f t="shared" si="547"/>
        <v>36.999629999999996</v>
      </c>
      <c r="U784" s="47">
        <f t="shared" si="548"/>
        <v>36.999629999999996</v>
      </c>
      <c r="V784" s="47">
        <f t="shared" si="549"/>
        <v>36.999629999999996</v>
      </c>
      <c r="W784" s="47">
        <f t="shared" si="550"/>
        <v>36.999629999999996</v>
      </c>
      <c r="X784" s="47">
        <f t="shared" si="551"/>
        <v>36.999629999999996</v>
      </c>
      <c r="Y784" s="47">
        <f t="shared" si="552"/>
        <v>36.999629999999996</v>
      </c>
      <c r="Z784" s="47">
        <f t="shared" si="531"/>
        <v>295.99703999999997</v>
      </c>
      <c r="AA784" s="47">
        <f t="shared" si="532"/>
        <v>295.99703999999997</v>
      </c>
      <c r="AB784" s="47">
        <f t="shared" si="533"/>
        <v>1037.32296</v>
      </c>
      <c r="AC784" s="32" t="s">
        <v>2583</v>
      </c>
      <c r="AD784" s="32" t="s">
        <v>2308</v>
      </c>
    </row>
    <row r="785" spans="2:30" ht="42">
      <c r="B785" s="79">
        <f t="shared" si="478"/>
        <v>779</v>
      </c>
      <c r="C785" s="55" t="s">
        <v>2571</v>
      </c>
      <c r="D785" s="35" t="s">
        <v>7</v>
      </c>
      <c r="E785" s="45" t="s">
        <v>1708</v>
      </c>
      <c r="F785" s="46">
        <v>1333.32</v>
      </c>
      <c r="G785" s="66">
        <v>0</v>
      </c>
      <c r="H785" s="66">
        <v>0</v>
      </c>
      <c r="I785" s="66">
        <v>0</v>
      </c>
      <c r="J785" s="66">
        <v>0</v>
      </c>
      <c r="K785" s="66">
        <v>0</v>
      </c>
      <c r="L785" s="66">
        <v>0</v>
      </c>
      <c r="M785" s="47">
        <f t="shared" si="544"/>
        <v>0</v>
      </c>
      <c r="N785" s="66">
        <v>0</v>
      </c>
      <c r="O785" s="66">
        <v>0</v>
      </c>
      <c r="P785" s="66">
        <v>0</v>
      </c>
      <c r="Q785" s="66">
        <v>0</v>
      </c>
      <c r="R785" s="47">
        <f t="shared" si="545"/>
        <v>36.999629999999996</v>
      </c>
      <c r="S785" s="47">
        <f t="shared" si="546"/>
        <v>36.999629999999996</v>
      </c>
      <c r="T785" s="47">
        <f t="shared" si="547"/>
        <v>36.999629999999996</v>
      </c>
      <c r="U785" s="47">
        <f t="shared" si="548"/>
        <v>36.999629999999996</v>
      </c>
      <c r="V785" s="47">
        <f t="shared" si="549"/>
        <v>36.999629999999996</v>
      </c>
      <c r="W785" s="47">
        <f t="shared" si="550"/>
        <v>36.999629999999996</v>
      </c>
      <c r="X785" s="47">
        <f t="shared" si="551"/>
        <v>36.999629999999996</v>
      </c>
      <c r="Y785" s="47">
        <f t="shared" si="552"/>
        <v>36.999629999999996</v>
      </c>
      <c r="Z785" s="47">
        <f t="shared" si="531"/>
        <v>295.99703999999997</v>
      </c>
      <c r="AA785" s="47">
        <f t="shared" si="532"/>
        <v>295.99703999999997</v>
      </c>
      <c r="AB785" s="47">
        <f t="shared" si="533"/>
        <v>1037.32296</v>
      </c>
      <c r="AC785" s="32" t="s">
        <v>2584</v>
      </c>
      <c r="AD785" s="32" t="s">
        <v>2335</v>
      </c>
    </row>
    <row r="786" spans="2:30" ht="42">
      <c r="B786" s="79">
        <f t="shared" si="478"/>
        <v>780</v>
      </c>
      <c r="C786" s="55" t="s">
        <v>2876</v>
      </c>
      <c r="D786" s="35" t="s">
        <v>7</v>
      </c>
      <c r="E786" s="45" t="s">
        <v>1706</v>
      </c>
      <c r="F786" s="46">
        <v>1333.32</v>
      </c>
      <c r="G786" s="66">
        <v>0</v>
      </c>
      <c r="H786" s="66">
        <v>0</v>
      </c>
      <c r="I786" s="66">
        <v>0</v>
      </c>
      <c r="J786" s="66">
        <v>0</v>
      </c>
      <c r="K786" s="66">
        <v>0</v>
      </c>
      <c r="L786" s="66">
        <v>0</v>
      </c>
      <c r="M786" s="47">
        <f t="shared" si="544"/>
        <v>0</v>
      </c>
      <c r="N786" s="66">
        <v>0</v>
      </c>
      <c r="O786" s="66">
        <v>0</v>
      </c>
      <c r="P786" s="66">
        <v>0</v>
      </c>
      <c r="Q786" s="66">
        <v>0</v>
      </c>
      <c r="R786" s="47">
        <f t="shared" si="545"/>
        <v>36.999629999999996</v>
      </c>
      <c r="S786" s="47">
        <f t="shared" si="546"/>
        <v>36.999629999999996</v>
      </c>
      <c r="T786" s="47">
        <f t="shared" si="547"/>
        <v>36.999629999999996</v>
      </c>
      <c r="U786" s="47">
        <f t="shared" si="548"/>
        <v>36.999629999999996</v>
      </c>
      <c r="V786" s="47">
        <f t="shared" si="549"/>
        <v>36.999629999999996</v>
      </c>
      <c r="W786" s="47">
        <f t="shared" si="550"/>
        <v>36.999629999999996</v>
      </c>
      <c r="X786" s="47">
        <f t="shared" si="551"/>
        <v>36.999629999999996</v>
      </c>
      <c r="Y786" s="47">
        <f t="shared" si="552"/>
        <v>36.999629999999996</v>
      </c>
      <c r="Z786" s="47">
        <f t="shared" si="531"/>
        <v>295.99703999999997</v>
      </c>
      <c r="AA786" s="47">
        <f t="shared" si="532"/>
        <v>295.99703999999997</v>
      </c>
      <c r="AB786" s="47">
        <f t="shared" si="533"/>
        <v>1037.32296</v>
      </c>
      <c r="AC786" s="32" t="s">
        <v>2585</v>
      </c>
      <c r="AD786" s="32" t="s">
        <v>2284</v>
      </c>
    </row>
    <row r="787" spans="2:30" ht="42">
      <c r="B787" s="79">
        <f t="shared" si="478"/>
        <v>781</v>
      </c>
      <c r="C787" s="55" t="s">
        <v>2877</v>
      </c>
      <c r="D787" s="35" t="s">
        <v>7</v>
      </c>
      <c r="E787" s="45" t="s">
        <v>1705</v>
      </c>
      <c r="F787" s="46">
        <v>1333.32</v>
      </c>
      <c r="G787" s="66">
        <v>0</v>
      </c>
      <c r="H787" s="66">
        <v>0</v>
      </c>
      <c r="I787" s="66">
        <v>0</v>
      </c>
      <c r="J787" s="66">
        <v>0</v>
      </c>
      <c r="K787" s="66">
        <v>0</v>
      </c>
      <c r="L787" s="66">
        <v>0</v>
      </c>
      <c r="M787" s="47">
        <f t="shared" si="544"/>
        <v>0</v>
      </c>
      <c r="N787" s="66">
        <v>0</v>
      </c>
      <c r="O787" s="66">
        <v>0</v>
      </c>
      <c r="P787" s="66">
        <v>0</v>
      </c>
      <c r="Q787" s="66">
        <v>0</v>
      </c>
      <c r="R787" s="47">
        <f t="shared" si="545"/>
        <v>36.999629999999996</v>
      </c>
      <c r="S787" s="47">
        <f t="shared" si="546"/>
        <v>36.999629999999996</v>
      </c>
      <c r="T787" s="47">
        <f t="shared" si="547"/>
        <v>36.999629999999996</v>
      </c>
      <c r="U787" s="47">
        <f t="shared" si="548"/>
        <v>36.999629999999996</v>
      </c>
      <c r="V787" s="47">
        <f t="shared" si="549"/>
        <v>36.999629999999996</v>
      </c>
      <c r="W787" s="47">
        <f t="shared" si="550"/>
        <v>36.999629999999996</v>
      </c>
      <c r="X787" s="47">
        <f t="shared" si="551"/>
        <v>36.999629999999996</v>
      </c>
      <c r="Y787" s="47">
        <f t="shared" si="552"/>
        <v>36.999629999999996</v>
      </c>
      <c r="Z787" s="47">
        <f t="shared" si="531"/>
        <v>295.99703999999997</v>
      </c>
      <c r="AA787" s="47">
        <f t="shared" si="532"/>
        <v>295.99703999999997</v>
      </c>
      <c r="AB787" s="47">
        <f t="shared" si="533"/>
        <v>1037.32296</v>
      </c>
      <c r="AC787" s="32" t="s">
        <v>2586</v>
      </c>
      <c r="AD787" s="32" t="s">
        <v>2290</v>
      </c>
    </row>
    <row r="788" spans="2:30" ht="42">
      <c r="B788" s="79">
        <f t="shared" si="478"/>
        <v>782</v>
      </c>
      <c r="C788" s="55" t="s">
        <v>2878</v>
      </c>
      <c r="D788" s="35" t="s">
        <v>7</v>
      </c>
      <c r="E788" s="45" t="s">
        <v>1705</v>
      </c>
      <c r="F788" s="46">
        <v>1333.32</v>
      </c>
      <c r="G788" s="66">
        <v>0</v>
      </c>
      <c r="H788" s="66">
        <v>0</v>
      </c>
      <c r="I788" s="66">
        <v>0</v>
      </c>
      <c r="J788" s="66">
        <v>0</v>
      </c>
      <c r="K788" s="66">
        <v>0</v>
      </c>
      <c r="L788" s="66">
        <v>0</v>
      </c>
      <c r="M788" s="47">
        <f t="shared" si="544"/>
        <v>0</v>
      </c>
      <c r="N788" s="66">
        <v>0</v>
      </c>
      <c r="O788" s="66">
        <v>0</v>
      </c>
      <c r="P788" s="66">
        <v>0</v>
      </c>
      <c r="Q788" s="66">
        <v>0</v>
      </c>
      <c r="R788" s="47">
        <f t="shared" si="545"/>
        <v>36.999629999999996</v>
      </c>
      <c r="S788" s="47">
        <f t="shared" si="546"/>
        <v>36.999629999999996</v>
      </c>
      <c r="T788" s="47">
        <f t="shared" si="547"/>
        <v>36.999629999999996</v>
      </c>
      <c r="U788" s="47">
        <f t="shared" si="548"/>
        <v>36.999629999999996</v>
      </c>
      <c r="V788" s="47">
        <f t="shared" si="549"/>
        <v>36.999629999999996</v>
      </c>
      <c r="W788" s="47">
        <f t="shared" si="550"/>
        <v>36.999629999999996</v>
      </c>
      <c r="X788" s="47">
        <f t="shared" si="551"/>
        <v>36.999629999999996</v>
      </c>
      <c r="Y788" s="47">
        <f t="shared" si="552"/>
        <v>36.999629999999996</v>
      </c>
      <c r="Z788" s="47">
        <f t="shared" si="531"/>
        <v>295.99703999999997</v>
      </c>
      <c r="AA788" s="47">
        <f t="shared" si="532"/>
        <v>295.99703999999997</v>
      </c>
      <c r="AB788" s="47">
        <f t="shared" si="533"/>
        <v>1037.32296</v>
      </c>
      <c r="AC788" s="32" t="s">
        <v>2587</v>
      </c>
      <c r="AD788" s="32" t="s">
        <v>2297</v>
      </c>
    </row>
    <row r="789" spans="2:30" ht="42">
      <c r="B789" s="79">
        <f t="shared" si="478"/>
        <v>783</v>
      </c>
      <c r="C789" s="55" t="s">
        <v>2793</v>
      </c>
      <c r="D789" s="35" t="s">
        <v>7</v>
      </c>
      <c r="E789" s="45" t="s">
        <v>1709</v>
      </c>
      <c r="F789" s="46">
        <v>1333.32</v>
      </c>
      <c r="G789" s="66">
        <v>0</v>
      </c>
      <c r="H789" s="66">
        <v>0</v>
      </c>
      <c r="I789" s="66">
        <v>0</v>
      </c>
      <c r="J789" s="66">
        <v>0</v>
      </c>
      <c r="K789" s="66">
        <v>0</v>
      </c>
      <c r="L789" s="66">
        <v>0</v>
      </c>
      <c r="M789" s="47">
        <f t="shared" si="544"/>
        <v>0</v>
      </c>
      <c r="N789" s="66">
        <v>0</v>
      </c>
      <c r="O789" s="66">
        <v>0</v>
      </c>
      <c r="P789" s="66">
        <v>0</v>
      </c>
      <c r="Q789" s="66">
        <v>0</v>
      </c>
      <c r="R789" s="47">
        <f t="shared" si="545"/>
        <v>36.999629999999996</v>
      </c>
      <c r="S789" s="47">
        <f t="shared" si="546"/>
        <v>36.999629999999996</v>
      </c>
      <c r="T789" s="47">
        <f t="shared" si="547"/>
        <v>36.999629999999996</v>
      </c>
      <c r="U789" s="47">
        <f t="shared" si="548"/>
        <v>36.999629999999996</v>
      </c>
      <c r="V789" s="47">
        <f t="shared" si="549"/>
        <v>36.999629999999996</v>
      </c>
      <c r="W789" s="47">
        <f t="shared" si="550"/>
        <v>36.999629999999996</v>
      </c>
      <c r="X789" s="47">
        <f t="shared" si="551"/>
        <v>36.999629999999996</v>
      </c>
      <c r="Y789" s="47">
        <f t="shared" si="552"/>
        <v>36.999629999999996</v>
      </c>
      <c r="Z789" s="47">
        <f t="shared" si="531"/>
        <v>295.99703999999997</v>
      </c>
      <c r="AA789" s="47">
        <f t="shared" si="532"/>
        <v>295.99703999999997</v>
      </c>
      <c r="AB789" s="47">
        <f t="shared" si="533"/>
        <v>1037.32296</v>
      </c>
      <c r="AC789" s="32" t="s">
        <v>2588</v>
      </c>
      <c r="AD789" s="32" t="s">
        <v>2488</v>
      </c>
    </row>
    <row r="790" spans="2:30" ht="42">
      <c r="B790" s="79">
        <f t="shared" ref="B790:B853" si="553">B789+1</f>
        <v>784</v>
      </c>
      <c r="C790" s="55" t="s">
        <v>2572</v>
      </c>
      <c r="D790" s="35" t="s">
        <v>7</v>
      </c>
      <c r="E790" s="45" t="s">
        <v>1708</v>
      </c>
      <c r="F790" s="46">
        <v>1333.32</v>
      </c>
      <c r="G790" s="66">
        <v>0</v>
      </c>
      <c r="H790" s="66">
        <v>0</v>
      </c>
      <c r="I790" s="66">
        <v>0</v>
      </c>
      <c r="J790" s="66">
        <v>0</v>
      </c>
      <c r="K790" s="66">
        <v>0</v>
      </c>
      <c r="L790" s="66">
        <v>0</v>
      </c>
      <c r="M790" s="47">
        <f t="shared" si="544"/>
        <v>0</v>
      </c>
      <c r="N790" s="66">
        <v>0</v>
      </c>
      <c r="O790" s="66">
        <v>0</v>
      </c>
      <c r="P790" s="66">
        <v>0</v>
      </c>
      <c r="Q790" s="66">
        <v>0</v>
      </c>
      <c r="R790" s="47">
        <f t="shared" si="545"/>
        <v>36.999629999999996</v>
      </c>
      <c r="S790" s="47">
        <f t="shared" si="546"/>
        <v>36.999629999999996</v>
      </c>
      <c r="T790" s="47">
        <f t="shared" si="547"/>
        <v>36.999629999999996</v>
      </c>
      <c r="U790" s="47">
        <f t="shared" si="548"/>
        <v>36.999629999999996</v>
      </c>
      <c r="V790" s="47">
        <f t="shared" si="549"/>
        <v>36.999629999999996</v>
      </c>
      <c r="W790" s="47">
        <f t="shared" si="550"/>
        <v>36.999629999999996</v>
      </c>
      <c r="X790" s="47">
        <f t="shared" si="551"/>
        <v>36.999629999999996</v>
      </c>
      <c r="Y790" s="47">
        <f t="shared" si="552"/>
        <v>36.999629999999996</v>
      </c>
      <c r="Z790" s="47">
        <f t="shared" si="531"/>
        <v>295.99703999999997</v>
      </c>
      <c r="AA790" s="47">
        <f t="shared" si="532"/>
        <v>295.99703999999997</v>
      </c>
      <c r="AB790" s="47">
        <f t="shared" si="533"/>
        <v>1037.32296</v>
      </c>
      <c r="AC790" s="32" t="s">
        <v>2589</v>
      </c>
      <c r="AD790" s="32" t="s">
        <v>2283</v>
      </c>
    </row>
    <row r="791" spans="2:30" ht="56">
      <c r="B791" s="79">
        <f t="shared" si="553"/>
        <v>785</v>
      </c>
      <c r="C791" s="55" t="s">
        <v>534</v>
      </c>
      <c r="D791" s="63" t="s">
        <v>543</v>
      </c>
      <c r="E791" s="45" t="s">
        <v>1705</v>
      </c>
      <c r="F791" s="47">
        <v>14999</v>
      </c>
      <c r="G791" s="47">
        <v>0</v>
      </c>
      <c r="H791" s="47">
        <v>0</v>
      </c>
      <c r="I791" s="47">
        <f>SUM(F791*33.33%)</f>
        <v>4999.1666999999998</v>
      </c>
      <c r="J791" s="47">
        <f>SUM(F791*33.33%)</f>
        <v>4999.1666999999998</v>
      </c>
      <c r="K791" s="47">
        <f>SUM(F791*33.34%)</f>
        <v>5000.6666000000005</v>
      </c>
      <c r="L791" s="47">
        <v>0</v>
      </c>
      <c r="M791" s="47">
        <f t="shared" si="544"/>
        <v>14999</v>
      </c>
      <c r="N791" s="47">
        <v>0</v>
      </c>
      <c r="O791" s="47">
        <v>0</v>
      </c>
      <c r="P791" s="47">
        <v>0</v>
      </c>
      <c r="Q791" s="47">
        <v>0</v>
      </c>
      <c r="R791" s="47">
        <v>0</v>
      </c>
      <c r="S791" s="47">
        <v>0</v>
      </c>
      <c r="T791" s="47">
        <v>0</v>
      </c>
      <c r="U791" s="47">
        <v>0</v>
      </c>
      <c r="V791" s="47">
        <v>0</v>
      </c>
      <c r="W791" s="47">
        <v>0</v>
      </c>
      <c r="X791" s="47">
        <v>0</v>
      </c>
      <c r="Y791" s="47">
        <v>0</v>
      </c>
      <c r="Z791" s="47">
        <f t="shared" si="531"/>
        <v>0</v>
      </c>
      <c r="AA791" s="47">
        <f t="shared" si="532"/>
        <v>14999</v>
      </c>
      <c r="AB791" s="47">
        <f t="shared" si="533"/>
        <v>0</v>
      </c>
      <c r="AC791" s="32" t="s">
        <v>1171</v>
      </c>
      <c r="AD791" s="32" t="s">
        <v>2268</v>
      </c>
    </row>
    <row r="792" spans="2:30" ht="80">
      <c r="B792" s="79">
        <f t="shared" si="553"/>
        <v>786</v>
      </c>
      <c r="C792" s="55" t="s">
        <v>2405</v>
      </c>
      <c r="D792" s="63" t="s">
        <v>543</v>
      </c>
      <c r="E792" s="55" t="s">
        <v>1705</v>
      </c>
      <c r="F792" s="47">
        <v>11239.24</v>
      </c>
      <c r="G792" s="47">
        <v>0</v>
      </c>
      <c r="H792" s="47">
        <v>0</v>
      </c>
      <c r="I792" s="47">
        <v>0</v>
      </c>
      <c r="J792" s="47">
        <v>0</v>
      </c>
      <c r="K792" s="47">
        <v>0</v>
      </c>
      <c r="L792" s="47">
        <v>1560.8494549999998</v>
      </c>
      <c r="M792" s="47">
        <f t="shared" si="544"/>
        <v>1560.8494549999998</v>
      </c>
      <c r="N792" s="47">
        <f>SUM(F792*33.33%)/12</f>
        <v>312.16989099999995</v>
      </c>
      <c r="O792" s="47">
        <f>SUM(F792*33.33%)/12</f>
        <v>312.16989099999995</v>
      </c>
      <c r="P792" s="47">
        <f>SUM(F792*33.33%)/12</f>
        <v>312.16989099999995</v>
      </c>
      <c r="Q792" s="47">
        <f>SUM(F792*33.33%)/12</f>
        <v>312.16989099999995</v>
      </c>
      <c r="R792" s="47">
        <f>SUM(F792*33.33%)/12</f>
        <v>312.16989099999995</v>
      </c>
      <c r="S792" s="47">
        <f>SUM(F792*33.33%)/12</f>
        <v>312.16989099999995</v>
      </c>
      <c r="T792" s="47">
        <f>SUM(F792*33.33%)/12</f>
        <v>312.16989099999995</v>
      </c>
      <c r="U792" s="47">
        <f>SUM(F792*33.33%)/12</f>
        <v>312.16989099999995</v>
      </c>
      <c r="V792" s="47">
        <f>SUM(F792*33.33%)/12</f>
        <v>312.16989099999995</v>
      </c>
      <c r="W792" s="47">
        <f>SUM(F792*33.33%)/12</f>
        <v>312.16989099999995</v>
      </c>
      <c r="X792" s="47">
        <f>SUM(F792*33.33%)/12</f>
        <v>312.16989099999995</v>
      </c>
      <c r="Y792" s="47">
        <f>SUM(F792*33.33%)/12</f>
        <v>312.16989099999995</v>
      </c>
      <c r="Z792" s="47">
        <f t="shared" si="531"/>
        <v>3746.0386919999996</v>
      </c>
      <c r="AA792" s="47">
        <f t="shared" si="532"/>
        <v>5306.8881469999997</v>
      </c>
      <c r="AB792" s="47">
        <f t="shared" si="533"/>
        <v>5932.3518530000001</v>
      </c>
      <c r="AC792" s="68" t="s">
        <v>2387</v>
      </c>
      <c r="AD792" s="32" t="s">
        <v>2270</v>
      </c>
    </row>
    <row r="793" spans="2:30" ht="80">
      <c r="B793" s="79">
        <f t="shared" si="553"/>
        <v>787</v>
      </c>
      <c r="C793" s="55" t="s">
        <v>2406</v>
      </c>
      <c r="D793" s="63" t="s">
        <v>543</v>
      </c>
      <c r="E793" s="55" t="s">
        <v>1705</v>
      </c>
      <c r="F793" s="47">
        <v>11239.24</v>
      </c>
      <c r="G793" s="47">
        <v>0</v>
      </c>
      <c r="H793" s="47">
        <v>0</v>
      </c>
      <c r="I793" s="47">
        <v>0</v>
      </c>
      <c r="J793" s="47">
        <v>0</v>
      </c>
      <c r="K793" s="47">
        <v>0</v>
      </c>
      <c r="L793" s="47">
        <v>1560.8494549999998</v>
      </c>
      <c r="M793" s="47">
        <f t="shared" si="544"/>
        <v>1560.8494549999998</v>
      </c>
      <c r="N793" s="47">
        <f>SUM(F793*33.33%)/12</f>
        <v>312.16989099999995</v>
      </c>
      <c r="O793" s="47">
        <f>SUM(F793*33.33%)/12</f>
        <v>312.16989099999995</v>
      </c>
      <c r="P793" s="47">
        <f>SUM(F793*33.33%)/12</f>
        <v>312.16989099999995</v>
      </c>
      <c r="Q793" s="47">
        <f>SUM(F793*33.33%)/12</f>
        <v>312.16989099999995</v>
      </c>
      <c r="R793" s="47">
        <f>SUM(F793*33.33%)/12</f>
        <v>312.16989099999995</v>
      </c>
      <c r="S793" s="47">
        <f>SUM(F793*33.33%)/12</f>
        <v>312.16989099999995</v>
      </c>
      <c r="T793" s="47">
        <f>SUM(F793*33.33%)/12</f>
        <v>312.16989099999995</v>
      </c>
      <c r="U793" s="47">
        <f>SUM(F793*33.33%)/12</f>
        <v>312.16989099999995</v>
      </c>
      <c r="V793" s="47">
        <f>SUM(F793*33.33%)/12</f>
        <v>312.16989099999995</v>
      </c>
      <c r="W793" s="47">
        <f>SUM(F793*33.33%)/12</f>
        <v>312.16989099999995</v>
      </c>
      <c r="X793" s="47">
        <f>SUM(F793*33.33%)/12</f>
        <v>312.16989099999995</v>
      </c>
      <c r="Y793" s="47">
        <f>SUM(F793*33.33%)/12</f>
        <v>312.16989099999995</v>
      </c>
      <c r="Z793" s="47">
        <f t="shared" si="531"/>
        <v>3746.0386919999996</v>
      </c>
      <c r="AA793" s="47">
        <f t="shared" si="532"/>
        <v>5306.8881469999997</v>
      </c>
      <c r="AB793" s="47">
        <f t="shared" si="533"/>
        <v>5932.3518530000001</v>
      </c>
      <c r="AC793" s="68" t="s">
        <v>2388</v>
      </c>
      <c r="AD793" s="32" t="s">
        <v>2270</v>
      </c>
    </row>
    <row r="794" spans="2:30" ht="80">
      <c r="B794" s="79">
        <f t="shared" si="553"/>
        <v>788</v>
      </c>
      <c r="C794" s="55" t="s">
        <v>2407</v>
      </c>
      <c r="D794" s="63" t="s">
        <v>543</v>
      </c>
      <c r="E794" s="55" t="s">
        <v>1705</v>
      </c>
      <c r="F794" s="47">
        <v>11239.24</v>
      </c>
      <c r="G794" s="47">
        <v>0</v>
      </c>
      <c r="H794" s="47">
        <v>0</v>
      </c>
      <c r="I794" s="47">
        <v>0</v>
      </c>
      <c r="J794" s="47">
        <v>0</v>
      </c>
      <c r="K794" s="47">
        <v>0</v>
      </c>
      <c r="L794" s="47">
        <v>1560.8494549999998</v>
      </c>
      <c r="M794" s="47">
        <f t="shared" si="544"/>
        <v>1560.8494549999998</v>
      </c>
      <c r="N794" s="47">
        <f>SUM(F794*33.33%)/12</f>
        <v>312.16989099999995</v>
      </c>
      <c r="O794" s="47">
        <f>SUM(F794*33.33%)/12</f>
        <v>312.16989099999995</v>
      </c>
      <c r="P794" s="47">
        <f>SUM(F794*33.33%)/12</f>
        <v>312.16989099999995</v>
      </c>
      <c r="Q794" s="47">
        <f>SUM(F794*33.33%)/12</f>
        <v>312.16989099999995</v>
      </c>
      <c r="R794" s="47">
        <f>SUM(F794*33.33%)/12</f>
        <v>312.16989099999995</v>
      </c>
      <c r="S794" s="47">
        <f>SUM(F794*33.33%)/12</f>
        <v>312.16989099999995</v>
      </c>
      <c r="T794" s="47">
        <f>SUM(F794*33.33%)/12</f>
        <v>312.16989099999995</v>
      </c>
      <c r="U794" s="47">
        <f>SUM(F794*33.33%)/12</f>
        <v>312.16989099999995</v>
      </c>
      <c r="V794" s="47">
        <f>SUM(F794*33.33%)/12</f>
        <v>312.16989099999995</v>
      </c>
      <c r="W794" s="47">
        <f>SUM(F794*33.33%)/12</f>
        <v>312.16989099999995</v>
      </c>
      <c r="X794" s="47">
        <f>SUM(F794*33.33%)/12</f>
        <v>312.16989099999995</v>
      </c>
      <c r="Y794" s="47">
        <f>SUM(F794*33.33%)/12</f>
        <v>312.16989099999995</v>
      </c>
      <c r="Z794" s="47">
        <f t="shared" si="531"/>
        <v>3746.0386919999996</v>
      </c>
      <c r="AA794" s="47">
        <f t="shared" si="532"/>
        <v>5306.8881469999997</v>
      </c>
      <c r="AB794" s="47">
        <f t="shared" si="533"/>
        <v>5932.3518530000001</v>
      </c>
      <c r="AC794" s="68" t="s">
        <v>2389</v>
      </c>
      <c r="AD794" s="32" t="s">
        <v>2270</v>
      </c>
    </row>
    <row r="795" spans="2:30" ht="80">
      <c r="B795" s="79">
        <f t="shared" si="553"/>
        <v>789</v>
      </c>
      <c r="C795" s="55" t="s">
        <v>2408</v>
      </c>
      <c r="D795" s="63" t="s">
        <v>543</v>
      </c>
      <c r="E795" s="55" t="s">
        <v>1705</v>
      </c>
      <c r="F795" s="47">
        <v>11239.24</v>
      </c>
      <c r="G795" s="47">
        <v>0</v>
      </c>
      <c r="H795" s="47">
        <v>0</v>
      </c>
      <c r="I795" s="47">
        <v>0</v>
      </c>
      <c r="J795" s="47">
        <v>0</v>
      </c>
      <c r="K795" s="47">
        <v>0</v>
      </c>
      <c r="L795" s="47">
        <v>1560.8494549999998</v>
      </c>
      <c r="M795" s="47">
        <f t="shared" si="544"/>
        <v>1560.8494549999998</v>
      </c>
      <c r="N795" s="47">
        <f>SUM(F795*33.33%)/12</f>
        <v>312.16989099999995</v>
      </c>
      <c r="O795" s="47">
        <f>SUM(F795*33.33%)/12</f>
        <v>312.16989099999995</v>
      </c>
      <c r="P795" s="47">
        <f>SUM(F795*33.33%)/12</f>
        <v>312.16989099999995</v>
      </c>
      <c r="Q795" s="47">
        <f>SUM(F795*33.33%)/12</f>
        <v>312.16989099999995</v>
      </c>
      <c r="R795" s="47">
        <f>SUM(F795*33.33%)/12</f>
        <v>312.16989099999995</v>
      </c>
      <c r="S795" s="47">
        <f>SUM(F795*33.33%)/12</f>
        <v>312.16989099999995</v>
      </c>
      <c r="T795" s="47">
        <f>SUM(F795*33.33%)/12</f>
        <v>312.16989099999995</v>
      </c>
      <c r="U795" s="47">
        <f>SUM(F795*33.33%)/12</f>
        <v>312.16989099999995</v>
      </c>
      <c r="V795" s="47">
        <f>SUM(F795*33.33%)/12</f>
        <v>312.16989099999995</v>
      </c>
      <c r="W795" s="47">
        <f>SUM(F795*33.33%)/12</f>
        <v>312.16989099999995</v>
      </c>
      <c r="X795" s="47">
        <f>SUM(F795*33.33%)/12</f>
        <v>312.16989099999995</v>
      </c>
      <c r="Y795" s="47">
        <f>SUM(F795*33.33%)/12</f>
        <v>312.16989099999995</v>
      </c>
      <c r="Z795" s="47">
        <f t="shared" si="531"/>
        <v>3746.0386919999996</v>
      </c>
      <c r="AA795" s="47">
        <f t="shared" si="532"/>
        <v>5306.8881469999997</v>
      </c>
      <c r="AB795" s="47">
        <f t="shared" si="533"/>
        <v>5932.3518530000001</v>
      </c>
      <c r="AC795" s="68" t="s">
        <v>2390</v>
      </c>
      <c r="AD795" s="32" t="s">
        <v>2270</v>
      </c>
    </row>
    <row r="796" spans="2:30" ht="28">
      <c r="B796" s="79">
        <f t="shared" si="553"/>
        <v>790</v>
      </c>
      <c r="C796" s="55" t="s">
        <v>535</v>
      </c>
      <c r="D796" s="63" t="s">
        <v>41</v>
      </c>
      <c r="E796" s="45" t="s">
        <v>1705</v>
      </c>
      <c r="F796" s="47">
        <v>1550</v>
      </c>
      <c r="G796" s="47">
        <v>0</v>
      </c>
      <c r="H796" s="47">
        <v>0</v>
      </c>
      <c r="I796" s="47">
        <f>SUM(F796*33.33%)</f>
        <v>516.61500000000001</v>
      </c>
      <c r="J796" s="47">
        <f>SUM(F796*33.33%)</f>
        <v>516.61500000000001</v>
      </c>
      <c r="K796" s="47">
        <f>SUM(F796*33.34%)</f>
        <v>516.7700000000001</v>
      </c>
      <c r="L796" s="47">
        <v>0</v>
      </c>
      <c r="M796" s="47">
        <f t="shared" si="544"/>
        <v>1550</v>
      </c>
      <c r="N796" s="47">
        <v>0</v>
      </c>
      <c r="O796" s="47">
        <v>0</v>
      </c>
      <c r="P796" s="47">
        <v>0</v>
      </c>
      <c r="Q796" s="47">
        <v>0</v>
      </c>
      <c r="R796" s="47">
        <v>0</v>
      </c>
      <c r="S796" s="47">
        <v>0</v>
      </c>
      <c r="T796" s="47">
        <v>0</v>
      </c>
      <c r="U796" s="47">
        <v>0</v>
      </c>
      <c r="V796" s="47">
        <v>0</v>
      </c>
      <c r="W796" s="47">
        <v>0</v>
      </c>
      <c r="X796" s="47">
        <v>0</v>
      </c>
      <c r="Y796" s="47">
        <v>0</v>
      </c>
      <c r="Z796" s="47">
        <f t="shared" si="531"/>
        <v>0</v>
      </c>
      <c r="AA796" s="47">
        <f t="shared" si="532"/>
        <v>1550</v>
      </c>
      <c r="AB796" s="47">
        <f t="shared" si="533"/>
        <v>0</v>
      </c>
      <c r="AC796" s="32" t="s">
        <v>547</v>
      </c>
      <c r="AD796" s="32" t="s">
        <v>2270</v>
      </c>
    </row>
    <row r="797" spans="2:30" ht="42">
      <c r="B797" s="79">
        <f t="shared" si="553"/>
        <v>791</v>
      </c>
      <c r="C797" s="55" t="s">
        <v>40</v>
      </c>
      <c r="D797" s="63" t="s">
        <v>41</v>
      </c>
      <c r="E797" s="45" t="s">
        <v>1708</v>
      </c>
      <c r="F797" s="46">
        <v>1397</v>
      </c>
      <c r="G797" s="47">
        <f t="shared" si="505"/>
        <v>139.69999999999999</v>
      </c>
      <c r="H797" s="47">
        <f t="shared" si="516"/>
        <v>139.69999999999999</v>
      </c>
      <c r="I797" s="47">
        <f>SUM(F797)*10/100</f>
        <v>139.69999999999999</v>
      </c>
      <c r="J797" s="47">
        <f>SUM(F797)*10/100</f>
        <v>139.69999999999999</v>
      </c>
      <c r="K797" s="47">
        <f>SUM(F797)*10/100</f>
        <v>139.69999999999999</v>
      </c>
      <c r="L797" s="47">
        <v>139.70000000000002</v>
      </c>
      <c r="M797" s="47">
        <f t="shared" si="544"/>
        <v>838.2</v>
      </c>
      <c r="N797" s="47">
        <f>SUM(F797*10%)/12</f>
        <v>11.641666666666667</v>
      </c>
      <c r="O797" s="47">
        <f>SUM(F797*10%)/12</f>
        <v>11.641666666666667</v>
      </c>
      <c r="P797" s="47">
        <f>SUM(F797*10%)/12</f>
        <v>11.641666666666667</v>
      </c>
      <c r="Q797" s="47">
        <f>SUM(F797*10%)/12</f>
        <v>11.641666666666667</v>
      </c>
      <c r="R797" s="47">
        <f>SUM(F797*10%)/12</f>
        <v>11.641666666666667</v>
      </c>
      <c r="S797" s="47">
        <f>SUM(F797*10%)/12</f>
        <v>11.641666666666667</v>
      </c>
      <c r="T797" s="47">
        <f>SUM(F797*10%)/12</f>
        <v>11.641666666666667</v>
      </c>
      <c r="U797" s="47">
        <f>SUM(F797*10%)/12</f>
        <v>11.641666666666667</v>
      </c>
      <c r="V797" s="47">
        <f>SUM(F797*10%)/12</f>
        <v>11.641666666666667</v>
      </c>
      <c r="W797" s="47">
        <f>SUM(F797*10%)/12</f>
        <v>11.641666666666667</v>
      </c>
      <c r="X797" s="47">
        <f>SUM(F797*10%)/12</f>
        <v>11.641666666666667</v>
      </c>
      <c r="Y797" s="47">
        <f>SUM(F797*10%)/12</f>
        <v>11.641666666666667</v>
      </c>
      <c r="Z797" s="47">
        <f t="shared" si="531"/>
        <v>139.70000000000002</v>
      </c>
      <c r="AA797" s="47">
        <f t="shared" si="532"/>
        <v>977.90000000000009</v>
      </c>
      <c r="AB797" s="47">
        <f t="shared" si="533"/>
        <v>419.09999999999991</v>
      </c>
      <c r="AC797" s="32" t="s">
        <v>1172</v>
      </c>
      <c r="AD797" s="32" t="s">
        <v>2269</v>
      </c>
    </row>
    <row r="798" spans="2:30" ht="28">
      <c r="B798" s="79">
        <f t="shared" si="553"/>
        <v>792</v>
      </c>
      <c r="C798" s="55" t="s">
        <v>479</v>
      </c>
      <c r="D798" s="63" t="s">
        <v>41</v>
      </c>
      <c r="E798" s="45" t="s">
        <v>1708</v>
      </c>
      <c r="F798" s="47">
        <v>1550</v>
      </c>
      <c r="G798" s="47">
        <v>0</v>
      </c>
      <c r="H798" s="47">
        <v>0</v>
      </c>
      <c r="I798" s="47">
        <f>SUM(F798*33.33%)</f>
        <v>516.61500000000001</v>
      </c>
      <c r="J798" s="47">
        <f>SUM(F798*33.33%)</f>
        <v>516.61500000000001</v>
      </c>
      <c r="K798" s="47">
        <f>SUM(F798*33.34%)</f>
        <v>516.7700000000001</v>
      </c>
      <c r="L798" s="47">
        <v>0</v>
      </c>
      <c r="M798" s="47">
        <f t="shared" si="544"/>
        <v>1550</v>
      </c>
      <c r="N798" s="47">
        <v>0</v>
      </c>
      <c r="O798" s="47">
        <v>0</v>
      </c>
      <c r="P798" s="47">
        <v>0</v>
      </c>
      <c r="Q798" s="47">
        <v>0</v>
      </c>
      <c r="R798" s="47">
        <v>0</v>
      </c>
      <c r="S798" s="47">
        <v>0</v>
      </c>
      <c r="T798" s="47">
        <v>0</v>
      </c>
      <c r="U798" s="47">
        <v>0</v>
      </c>
      <c r="V798" s="47">
        <v>0</v>
      </c>
      <c r="W798" s="47">
        <v>0</v>
      </c>
      <c r="X798" s="47">
        <v>0</v>
      </c>
      <c r="Y798" s="47">
        <v>0</v>
      </c>
      <c r="Z798" s="47">
        <f t="shared" si="531"/>
        <v>0</v>
      </c>
      <c r="AA798" s="47">
        <f t="shared" si="532"/>
        <v>1550</v>
      </c>
      <c r="AB798" s="47">
        <f t="shared" si="533"/>
        <v>0</v>
      </c>
      <c r="AC798" s="32" t="s">
        <v>545</v>
      </c>
      <c r="AD798" s="32" t="s">
        <v>2269</v>
      </c>
    </row>
    <row r="799" spans="2:30" ht="28">
      <c r="B799" s="79">
        <f t="shared" si="553"/>
        <v>793</v>
      </c>
      <c r="C799" s="55" t="s">
        <v>478</v>
      </c>
      <c r="D799" s="63" t="s">
        <v>41</v>
      </c>
      <c r="E799" s="45" t="s">
        <v>1708</v>
      </c>
      <c r="F799" s="47">
        <v>1550</v>
      </c>
      <c r="G799" s="47">
        <v>0</v>
      </c>
      <c r="H799" s="47">
        <v>0</v>
      </c>
      <c r="I799" s="47">
        <f>SUM(F799*33.33%)</f>
        <v>516.61500000000001</v>
      </c>
      <c r="J799" s="47">
        <f>SUM(F799*33.33%)</f>
        <v>516.61500000000001</v>
      </c>
      <c r="K799" s="47">
        <f>SUM(F799*33.34%)</f>
        <v>516.7700000000001</v>
      </c>
      <c r="L799" s="47">
        <v>0</v>
      </c>
      <c r="M799" s="47">
        <f t="shared" si="544"/>
        <v>1550</v>
      </c>
      <c r="N799" s="47">
        <v>0</v>
      </c>
      <c r="O799" s="47">
        <v>0</v>
      </c>
      <c r="P799" s="47">
        <v>0</v>
      </c>
      <c r="Q799" s="47">
        <v>0</v>
      </c>
      <c r="R799" s="47">
        <v>0</v>
      </c>
      <c r="S799" s="47">
        <v>0</v>
      </c>
      <c r="T799" s="47">
        <v>0</v>
      </c>
      <c r="U799" s="47">
        <v>0</v>
      </c>
      <c r="V799" s="47">
        <v>0</v>
      </c>
      <c r="W799" s="47">
        <v>0</v>
      </c>
      <c r="X799" s="47">
        <v>0</v>
      </c>
      <c r="Y799" s="47">
        <v>0</v>
      </c>
      <c r="Z799" s="47">
        <f t="shared" si="531"/>
        <v>0</v>
      </c>
      <c r="AA799" s="47">
        <f t="shared" si="532"/>
        <v>1550</v>
      </c>
      <c r="AB799" s="47">
        <f t="shared" si="533"/>
        <v>0</v>
      </c>
      <c r="AC799" s="32" t="s">
        <v>546</v>
      </c>
      <c r="AD799" s="32" t="s">
        <v>2269</v>
      </c>
    </row>
    <row r="800" spans="2:30" ht="56">
      <c r="B800" s="79">
        <f t="shared" si="553"/>
        <v>794</v>
      </c>
      <c r="C800" s="55" t="s">
        <v>477</v>
      </c>
      <c r="D800" s="63" t="s">
        <v>41</v>
      </c>
      <c r="E800" s="45" t="s">
        <v>1708</v>
      </c>
      <c r="F800" s="47">
        <v>3000</v>
      </c>
      <c r="G800" s="47">
        <v>0</v>
      </c>
      <c r="H800" s="47">
        <v>0</v>
      </c>
      <c r="I800" s="47">
        <f>SUM(F800*33.33%)</f>
        <v>999.9</v>
      </c>
      <c r="J800" s="47">
        <f>SUM(F800*33.33%)</f>
        <v>999.9</v>
      </c>
      <c r="K800" s="47">
        <f>SUM(F800*33.34%)</f>
        <v>1000.2</v>
      </c>
      <c r="L800" s="47">
        <v>0</v>
      </c>
      <c r="M800" s="47">
        <f t="shared" si="544"/>
        <v>3000</v>
      </c>
      <c r="N800" s="47">
        <v>0</v>
      </c>
      <c r="O800" s="47">
        <v>0</v>
      </c>
      <c r="P800" s="47">
        <v>0</v>
      </c>
      <c r="Q800" s="47">
        <v>0</v>
      </c>
      <c r="R800" s="47">
        <v>0</v>
      </c>
      <c r="S800" s="47">
        <v>0</v>
      </c>
      <c r="T800" s="47">
        <v>0</v>
      </c>
      <c r="U800" s="47">
        <v>0</v>
      </c>
      <c r="V800" s="47">
        <v>0</v>
      </c>
      <c r="W800" s="47">
        <v>0</v>
      </c>
      <c r="X800" s="47">
        <v>0</v>
      </c>
      <c r="Y800" s="47">
        <v>0</v>
      </c>
      <c r="Z800" s="47">
        <f t="shared" si="531"/>
        <v>0</v>
      </c>
      <c r="AA800" s="47">
        <f t="shared" si="532"/>
        <v>3000</v>
      </c>
      <c r="AB800" s="47">
        <f t="shared" si="533"/>
        <v>0</v>
      </c>
      <c r="AC800" s="32" t="s">
        <v>1173</v>
      </c>
      <c r="AD800" s="32" t="s">
        <v>2269</v>
      </c>
    </row>
    <row r="801" spans="2:30" ht="42">
      <c r="B801" s="79">
        <f t="shared" si="553"/>
        <v>795</v>
      </c>
      <c r="C801" s="55" t="s">
        <v>476</v>
      </c>
      <c r="D801" s="63" t="s">
        <v>41</v>
      </c>
      <c r="E801" s="45" t="s">
        <v>1708</v>
      </c>
      <c r="F801" s="47">
        <v>1367</v>
      </c>
      <c r="G801" s="47">
        <v>0</v>
      </c>
      <c r="H801" s="47">
        <v>0</v>
      </c>
      <c r="I801" s="47">
        <f>SUM(F801*33.33%)</f>
        <v>455.62109999999996</v>
      </c>
      <c r="J801" s="47">
        <f>SUM(F801*33.33%)</f>
        <v>455.62109999999996</v>
      </c>
      <c r="K801" s="47">
        <f>SUM(F801*33.34%)</f>
        <v>455.75780000000003</v>
      </c>
      <c r="L801" s="47">
        <v>0</v>
      </c>
      <c r="M801" s="47">
        <f t="shared" si="544"/>
        <v>1367</v>
      </c>
      <c r="N801" s="47">
        <v>0</v>
      </c>
      <c r="O801" s="47">
        <v>0</v>
      </c>
      <c r="P801" s="47">
        <v>0</v>
      </c>
      <c r="Q801" s="47">
        <v>0</v>
      </c>
      <c r="R801" s="47">
        <v>0</v>
      </c>
      <c r="S801" s="47">
        <v>0</v>
      </c>
      <c r="T801" s="47">
        <v>0</v>
      </c>
      <c r="U801" s="47">
        <v>0</v>
      </c>
      <c r="V801" s="47">
        <v>0</v>
      </c>
      <c r="W801" s="47">
        <v>0</v>
      </c>
      <c r="X801" s="47">
        <v>0</v>
      </c>
      <c r="Y801" s="47">
        <v>0</v>
      </c>
      <c r="Z801" s="47">
        <f t="shared" si="531"/>
        <v>0</v>
      </c>
      <c r="AA801" s="47">
        <f t="shared" si="532"/>
        <v>1367</v>
      </c>
      <c r="AB801" s="47">
        <f t="shared" si="533"/>
        <v>0</v>
      </c>
      <c r="AC801" s="32" t="s">
        <v>1174</v>
      </c>
      <c r="AD801" s="32" t="s">
        <v>2269</v>
      </c>
    </row>
    <row r="802" spans="2:30" ht="42">
      <c r="B802" s="79">
        <f t="shared" si="553"/>
        <v>796</v>
      </c>
      <c r="C802" s="55" t="s">
        <v>2879</v>
      </c>
      <c r="D802" s="35" t="s">
        <v>13</v>
      </c>
      <c r="E802" s="45" t="s">
        <v>1706</v>
      </c>
      <c r="F802" s="46">
        <v>400</v>
      </c>
      <c r="G802" s="47">
        <f t="shared" ref="G802:G813" si="554">SUM(F802)*10/100</f>
        <v>40</v>
      </c>
      <c r="H802" s="47">
        <f t="shared" ref="H802:H807" si="555">SUM(F802)*10/100</f>
        <v>40</v>
      </c>
      <c r="I802" s="47">
        <f t="shared" ref="I802:I807" si="556">SUM(F802)*10/100</f>
        <v>40</v>
      </c>
      <c r="J802" s="47">
        <f t="shared" ref="J802:J807" si="557">SUM(F802)*10/100</f>
        <v>40</v>
      </c>
      <c r="K802" s="47">
        <f t="shared" ref="K802:K807" si="558">SUM(F802)*10/100</f>
        <v>40</v>
      </c>
      <c r="L802" s="47">
        <v>40</v>
      </c>
      <c r="M802" s="47">
        <f t="shared" si="544"/>
        <v>240</v>
      </c>
      <c r="N802" s="47">
        <f t="shared" ref="N802:N813" si="559">SUM(F802*10%)/12</f>
        <v>3.3333333333333335</v>
      </c>
      <c r="O802" s="47">
        <f t="shared" ref="O802:O813" si="560">SUM(F802*10%)/12</f>
        <v>3.3333333333333335</v>
      </c>
      <c r="P802" s="47">
        <f t="shared" ref="P802:P813" si="561">SUM(F802*10%)/12</f>
        <v>3.3333333333333335</v>
      </c>
      <c r="Q802" s="47">
        <f t="shared" ref="Q802:Q813" si="562">SUM(F802*10%)/12</f>
        <v>3.3333333333333335</v>
      </c>
      <c r="R802" s="47">
        <f t="shared" ref="R802:R813" si="563">SUM(F802*10%)/12</f>
        <v>3.3333333333333335</v>
      </c>
      <c r="S802" s="47">
        <f t="shared" ref="S802:S813" si="564">SUM(F802*10%)/12</f>
        <v>3.3333333333333335</v>
      </c>
      <c r="T802" s="47">
        <f t="shared" ref="T802:T813" si="565">SUM(F802*10%)/12</f>
        <v>3.3333333333333335</v>
      </c>
      <c r="U802" s="47">
        <f t="shared" ref="U802:U813" si="566">SUM(F802*10%)/12</f>
        <v>3.3333333333333335</v>
      </c>
      <c r="V802" s="47">
        <f t="shared" ref="V802:V813" si="567">SUM(F802*10%)/12</f>
        <v>3.3333333333333335</v>
      </c>
      <c r="W802" s="47">
        <f t="shared" ref="W802:W813" si="568">SUM(F802*10%)/12</f>
        <v>3.3333333333333335</v>
      </c>
      <c r="X802" s="47">
        <f t="shared" ref="X802:X813" si="569">SUM(F802*10%)/12</f>
        <v>3.3333333333333335</v>
      </c>
      <c r="Y802" s="47">
        <f t="shared" ref="Y802:Y813" si="570">SUM(F802*10%)/12</f>
        <v>3.3333333333333335</v>
      </c>
      <c r="Z802" s="47">
        <f t="shared" si="531"/>
        <v>40</v>
      </c>
      <c r="AA802" s="47">
        <f t="shared" si="532"/>
        <v>280</v>
      </c>
      <c r="AB802" s="47">
        <f t="shared" si="533"/>
        <v>120</v>
      </c>
      <c r="AC802" s="32" t="s">
        <v>1175</v>
      </c>
      <c r="AD802" s="32" t="s">
        <v>2820</v>
      </c>
    </row>
    <row r="803" spans="2:30" ht="42">
      <c r="B803" s="79">
        <f t="shared" si="553"/>
        <v>797</v>
      </c>
      <c r="C803" s="55" t="s">
        <v>2880</v>
      </c>
      <c r="D803" s="35" t="s">
        <v>13</v>
      </c>
      <c r="E803" s="45" t="s">
        <v>1705</v>
      </c>
      <c r="F803" s="46">
        <v>250</v>
      </c>
      <c r="G803" s="47">
        <f t="shared" si="554"/>
        <v>25</v>
      </c>
      <c r="H803" s="47">
        <f t="shared" si="555"/>
        <v>25</v>
      </c>
      <c r="I803" s="47">
        <f t="shared" si="556"/>
        <v>25</v>
      </c>
      <c r="J803" s="47">
        <f t="shared" si="557"/>
        <v>25</v>
      </c>
      <c r="K803" s="47">
        <f t="shared" si="558"/>
        <v>25</v>
      </c>
      <c r="L803" s="47">
        <v>24.999999999999996</v>
      </c>
      <c r="M803" s="47">
        <f t="shared" si="544"/>
        <v>150</v>
      </c>
      <c r="N803" s="47">
        <f t="shared" si="559"/>
        <v>2.0833333333333335</v>
      </c>
      <c r="O803" s="47">
        <f t="shared" si="560"/>
        <v>2.0833333333333335</v>
      </c>
      <c r="P803" s="47">
        <f t="shared" si="561"/>
        <v>2.0833333333333335</v>
      </c>
      <c r="Q803" s="47">
        <f t="shared" si="562"/>
        <v>2.0833333333333335</v>
      </c>
      <c r="R803" s="47">
        <f t="shared" si="563"/>
        <v>2.0833333333333335</v>
      </c>
      <c r="S803" s="47">
        <f t="shared" si="564"/>
        <v>2.0833333333333335</v>
      </c>
      <c r="T803" s="47">
        <f t="shared" si="565"/>
        <v>2.0833333333333335</v>
      </c>
      <c r="U803" s="47">
        <f t="shared" si="566"/>
        <v>2.0833333333333335</v>
      </c>
      <c r="V803" s="47">
        <f t="shared" si="567"/>
        <v>2.0833333333333335</v>
      </c>
      <c r="W803" s="47">
        <f t="shared" si="568"/>
        <v>2.0833333333333335</v>
      </c>
      <c r="X803" s="47">
        <f t="shared" si="569"/>
        <v>2.0833333333333335</v>
      </c>
      <c r="Y803" s="47">
        <f t="shared" si="570"/>
        <v>2.0833333333333335</v>
      </c>
      <c r="Z803" s="47">
        <f t="shared" si="531"/>
        <v>24.999999999999996</v>
      </c>
      <c r="AA803" s="47">
        <f t="shared" si="532"/>
        <v>175</v>
      </c>
      <c r="AB803" s="47">
        <f t="shared" si="533"/>
        <v>75</v>
      </c>
      <c r="AC803" s="32" t="s">
        <v>1176</v>
      </c>
      <c r="AD803" s="32" t="s">
        <v>2288</v>
      </c>
    </row>
    <row r="804" spans="2:30" ht="42">
      <c r="B804" s="79">
        <f t="shared" si="553"/>
        <v>798</v>
      </c>
      <c r="C804" s="55" t="s">
        <v>1954</v>
      </c>
      <c r="D804" s="35" t="s">
        <v>13</v>
      </c>
      <c r="E804" s="45" t="s">
        <v>1709</v>
      </c>
      <c r="F804" s="46">
        <v>250</v>
      </c>
      <c r="G804" s="47">
        <f t="shared" si="554"/>
        <v>25</v>
      </c>
      <c r="H804" s="47">
        <f t="shared" si="555"/>
        <v>25</v>
      </c>
      <c r="I804" s="47">
        <f t="shared" si="556"/>
        <v>25</v>
      </c>
      <c r="J804" s="47">
        <f t="shared" si="557"/>
        <v>25</v>
      </c>
      <c r="K804" s="47">
        <f t="shared" si="558"/>
        <v>25</v>
      </c>
      <c r="L804" s="47">
        <v>24.999999999999996</v>
      </c>
      <c r="M804" s="47">
        <f t="shared" si="544"/>
        <v>150</v>
      </c>
      <c r="N804" s="47">
        <f t="shared" si="559"/>
        <v>2.0833333333333335</v>
      </c>
      <c r="O804" s="47">
        <f t="shared" si="560"/>
        <v>2.0833333333333335</v>
      </c>
      <c r="P804" s="47">
        <f t="shared" si="561"/>
        <v>2.0833333333333335</v>
      </c>
      <c r="Q804" s="47">
        <f t="shared" si="562"/>
        <v>2.0833333333333335</v>
      </c>
      <c r="R804" s="47">
        <f t="shared" si="563"/>
        <v>2.0833333333333335</v>
      </c>
      <c r="S804" s="47">
        <f t="shared" si="564"/>
        <v>2.0833333333333335</v>
      </c>
      <c r="T804" s="47">
        <f t="shared" si="565"/>
        <v>2.0833333333333335</v>
      </c>
      <c r="U804" s="47">
        <f t="shared" si="566"/>
        <v>2.0833333333333335</v>
      </c>
      <c r="V804" s="47">
        <f t="shared" si="567"/>
        <v>2.0833333333333335</v>
      </c>
      <c r="W804" s="47">
        <f t="shared" si="568"/>
        <v>2.0833333333333335</v>
      </c>
      <c r="X804" s="47">
        <f t="shared" si="569"/>
        <v>2.0833333333333335</v>
      </c>
      <c r="Y804" s="47">
        <f t="shared" si="570"/>
        <v>2.0833333333333335</v>
      </c>
      <c r="Z804" s="47">
        <f t="shared" si="531"/>
        <v>24.999999999999996</v>
      </c>
      <c r="AA804" s="47">
        <f t="shared" si="532"/>
        <v>175</v>
      </c>
      <c r="AB804" s="47">
        <f t="shared" si="533"/>
        <v>75</v>
      </c>
      <c r="AC804" s="32" t="s">
        <v>1177</v>
      </c>
      <c r="AD804" s="32" t="s">
        <v>2488</v>
      </c>
    </row>
    <row r="805" spans="2:30" ht="42">
      <c r="B805" s="79">
        <f t="shared" si="553"/>
        <v>799</v>
      </c>
      <c r="C805" s="55" t="s">
        <v>1955</v>
      </c>
      <c r="D805" s="35" t="s">
        <v>13</v>
      </c>
      <c r="E805" s="45" t="s">
        <v>1708</v>
      </c>
      <c r="F805" s="46">
        <v>250</v>
      </c>
      <c r="G805" s="47">
        <f t="shared" si="554"/>
        <v>25</v>
      </c>
      <c r="H805" s="47">
        <f t="shared" si="555"/>
        <v>25</v>
      </c>
      <c r="I805" s="47">
        <f t="shared" si="556"/>
        <v>25</v>
      </c>
      <c r="J805" s="47">
        <f t="shared" si="557"/>
        <v>25</v>
      </c>
      <c r="K805" s="47">
        <f t="shared" si="558"/>
        <v>25</v>
      </c>
      <c r="L805" s="47">
        <v>24.999999999999996</v>
      </c>
      <c r="M805" s="47">
        <f t="shared" si="544"/>
        <v>150</v>
      </c>
      <c r="N805" s="47">
        <f t="shared" si="559"/>
        <v>2.0833333333333335</v>
      </c>
      <c r="O805" s="47">
        <f t="shared" si="560"/>
        <v>2.0833333333333335</v>
      </c>
      <c r="P805" s="47">
        <f t="shared" si="561"/>
        <v>2.0833333333333335</v>
      </c>
      <c r="Q805" s="47">
        <f t="shared" si="562"/>
        <v>2.0833333333333335</v>
      </c>
      <c r="R805" s="47">
        <f t="shared" si="563"/>
        <v>2.0833333333333335</v>
      </c>
      <c r="S805" s="47">
        <f t="shared" si="564"/>
        <v>2.0833333333333335</v>
      </c>
      <c r="T805" s="47">
        <f t="shared" si="565"/>
        <v>2.0833333333333335</v>
      </c>
      <c r="U805" s="47">
        <f t="shared" si="566"/>
        <v>2.0833333333333335</v>
      </c>
      <c r="V805" s="47">
        <f t="shared" si="567"/>
        <v>2.0833333333333335</v>
      </c>
      <c r="W805" s="47">
        <f t="shared" si="568"/>
        <v>2.0833333333333335</v>
      </c>
      <c r="X805" s="47">
        <f t="shared" si="569"/>
        <v>2.0833333333333335</v>
      </c>
      <c r="Y805" s="47">
        <f t="shared" si="570"/>
        <v>2.0833333333333335</v>
      </c>
      <c r="Z805" s="47">
        <f t="shared" si="531"/>
        <v>24.999999999999996</v>
      </c>
      <c r="AA805" s="47">
        <f t="shared" si="532"/>
        <v>175</v>
      </c>
      <c r="AB805" s="47">
        <f t="shared" si="533"/>
        <v>75</v>
      </c>
      <c r="AC805" s="32" t="s">
        <v>1178</v>
      </c>
      <c r="AD805" s="32" t="s">
        <v>2277</v>
      </c>
    </row>
    <row r="806" spans="2:30" ht="42">
      <c r="B806" s="79">
        <f t="shared" si="553"/>
        <v>800</v>
      </c>
      <c r="C806" s="55" t="s">
        <v>1956</v>
      </c>
      <c r="D806" s="35" t="s">
        <v>13</v>
      </c>
      <c r="E806" s="45" t="s">
        <v>1706</v>
      </c>
      <c r="F806" s="46">
        <v>350</v>
      </c>
      <c r="G806" s="47">
        <f t="shared" si="554"/>
        <v>35</v>
      </c>
      <c r="H806" s="47">
        <f t="shared" si="555"/>
        <v>35</v>
      </c>
      <c r="I806" s="47">
        <f t="shared" si="556"/>
        <v>35</v>
      </c>
      <c r="J806" s="47">
        <f t="shared" si="557"/>
        <v>35</v>
      </c>
      <c r="K806" s="47">
        <f t="shared" si="558"/>
        <v>35</v>
      </c>
      <c r="L806" s="47">
        <v>35</v>
      </c>
      <c r="M806" s="47">
        <f t="shared" si="544"/>
        <v>210</v>
      </c>
      <c r="N806" s="47">
        <f t="shared" si="559"/>
        <v>2.9166666666666665</v>
      </c>
      <c r="O806" s="47">
        <f t="shared" si="560"/>
        <v>2.9166666666666665</v>
      </c>
      <c r="P806" s="47">
        <f t="shared" si="561"/>
        <v>2.9166666666666665</v>
      </c>
      <c r="Q806" s="47">
        <f t="shared" si="562"/>
        <v>2.9166666666666665</v>
      </c>
      <c r="R806" s="47">
        <f t="shared" si="563"/>
        <v>2.9166666666666665</v>
      </c>
      <c r="S806" s="47">
        <f t="shared" si="564"/>
        <v>2.9166666666666665</v>
      </c>
      <c r="T806" s="47">
        <f t="shared" si="565"/>
        <v>2.9166666666666665</v>
      </c>
      <c r="U806" s="47">
        <f t="shared" si="566"/>
        <v>2.9166666666666665</v>
      </c>
      <c r="V806" s="47">
        <f t="shared" si="567"/>
        <v>2.9166666666666665</v>
      </c>
      <c r="W806" s="47">
        <f t="shared" si="568"/>
        <v>2.9166666666666665</v>
      </c>
      <c r="X806" s="47">
        <f t="shared" si="569"/>
        <v>2.9166666666666665</v>
      </c>
      <c r="Y806" s="47">
        <f t="shared" si="570"/>
        <v>2.9166666666666665</v>
      </c>
      <c r="Z806" s="47">
        <f t="shared" si="531"/>
        <v>35</v>
      </c>
      <c r="AA806" s="47">
        <f t="shared" si="532"/>
        <v>245</v>
      </c>
      <c r="AB806" s="47">
        <f t="shared" si="533"/>
        <v>105</v>
      </c>
      <c r="AC806" s="32" t="s">
        <v>1179</v>
      </c>
      <c r="AD806" s="32" t="s">
        <v>2286</v>
      </c>
    </row>
    <row r="807" spans="2:30" ht="42">
      <c r="B807" s="79">
        <f t="shared" si="553"/>
        <v>801</v>
      </c>
      <c r="C807" s="55" t="s">
        <v>1957</v>
      </c>
      <c r="D807" s="35" t="s">
        <v>13</v>
      </c>
      <c r="E807" s="45" t="s">
        <v>1706</v>
      </c>
      <c r="F807" s="46">
        <v>350</v>
      </c>
      <c r="G807" s="47">
        <f t="shared" si="554"/>
        <v>35</v>
      </c>
      <c r="H807" s="47">
        <f t="shared" si="555"/>
        <v>35</v>
      </c>
      <c r="I807" s="47">
        <f t="shared" si="556"/>
        <v>35</v>
      </c>
      <c r="J807" s="47">
        <f t="shared" si="557"/>
        <v>35</v>
      </c>
      <c r="K807" s="47">
        <f t="shared" si="558"/>
        <v>35</v>
      </c>
      <c r="L807" s="47">
        <v>35</v>
      </c>
      <c r="M807" s="47">
        <f t="shared" si="544"/>
        <v>210</v>
      </c>
      <c r="N807" s="47">
        <f t="shared" si="559"/>
        <v>2.9166666666666665</v>
      </c>
      <c r="O807" s="47">
        <f t="shared" si="560"/>
        <v>2.9166666666666665</v>
      </c>
      <c r="P807" s="47">
        <f t="shared" si="561"/>
        <v>2.9166666666666665</v>
      </c>
      <c r="Q807" s="47">
        <f t="shared" si="562"/>
        <v>2.9166666666666665</v>
      </c>
      <c r="R807" s="47">
        <f t="shared" si="563"/>
        <v>2.9166666666666665</v>
      </c>
      <c r="S807" s="47">
        <f t="shared" si="564"/>
        <v>2.9166666666666665</v>
      </c>
      <c r="T807" s="47">
        <f t="shared" si="565"/>
        <v>2.9166666666666665</v>
      </c>
      <c r="U807" s="47">
        <f t="shared" si="566"/>
        <v>2.9166666666666665</v>
      </c>
      <c r="V807" s="47">
        <f t="shared" si="567"/>
        <v>2.9166666666666665</v>
      </c>
      <c r="W807" s="47">
        <f t="shared" si="568"/>
        <v>2.9166666666666665</v>
      </c>
      <c r="X807" s="47">
        <f t="shared" si="569"/>
        <v>2.9166666666666665</v>
      </c>
      <c r="Y807" s="47">
        <f t="shared" si="570"/>
        <v>2.9166666666666665</v>
      </c>
      <c r="Z807" s="47">
        <f t="shared" si="531"/>
        <v>35</v>
      </c>
      <c r="AA807" s="47">
        <f t="shared" si="532"/>
        <v>245</v>
      </c>
      <c r="AB807" s="47">
        <f t="shared" si="533"/>
        <v>105</v>
      </c>
      <c r="AC807" s="32" t="s">
        <v>1180</v>
      </c>
      <c r="AD807" s="32" t="s">
        <v>2285</v>
      </c>
    </row>
    <row r="808" spans="2:30" ht="42">
      <c r="B808" s="79">
        <f t="shared" si="553"/>
        <v>802</v>
      </c>
      <c r="C808" s="33" t="s">
        <v>1691</v>
      </c>
      <c r="D808" s="35" t="s">
        <v>1694</v>
      </c>
      <c r="E808" s="45" t="s">
        <v>1706</v>
      </c>
      <c r="F808" s="21">
        <v>500</v>
      </c>
      <c r="G808" s="47">
        <v>0</v>
      </c>
      <c r="H808" s="47">
        <v>0</v>
      </c>
      <c r="I808" s="47">
        <v>0</v>
      </c>
      <c r="J808" s="47">
        <v>0</v>
      </c>
      <c r="K808" s="47">
        <v>0</v>
      </c>
      <c r="L808" s="47">
        <v>49.999999999999993</v>
      </c>
      <c r="M808" s="47">
        <f t="shared" si="544"/>
        <v>49.999999999999993</v>
      </c>
      <c r="N808" s="47">
        <f t="shared" si="559"/>
        <v>4.166666666666667</v>
      </c>
      <c r="O808" s="47">
        <f t="shared" si="560"/>
        <v>4.166666666666667</v>
      </c>
      <c r="P808" s="47">
        <f t="shared" si="561"/>
        <v>4.166666666666667</v>
      </c>
      <c r="Q808" s="47">
        <f t="shared" si="562"/>
        <v>4.166666666666667</v>
      </c>
      <c r="R808" s="47">
        <f t="shared" si="563"/>
        <v>4.166666666666667</v>
      </c>
      <c r="S808" s="47">
        <f t="shared" si="564"/>
        <v>4.166666666666667</v>
      </c>
      <c r="T808" s="47">
        <f t="shared" si="565"/>
        <v>4.166666666666667</v>
      </c>
      <c r="U808" s="47">
        <f t="shared" si="566"/>
        <v>4.166666666666667</v>
      </c>
      <c r="V808" s="47">
        <f t="shared" si="567"/>
        <v>4.166666666666667</v>
      </c>
      <c r="W808" s="47">
        <f t="shared" si="568"/>
        <v>4.166666666666667</v>
      </c>
      <c r="X808" s="47">
        <f t="shared" si="569"/>
        <v>4.166666666666667</v>
      </c>
      <c r="Y808" s="47">
        <f t="shared" si="570"/>
        <v>4.166666666666667</v>
      </c>
      <c r="Z808" s="47">
        <f t="shared" si="531"/>
        <v>49.999999999999993</v>
      </c>
      <c r="AA808" s="47">
        <f t="shared" si="532"/>
        <v>99.999999999999986</v>
      </c>
      <c r="AB808" s="47">
        <f t="shared" si="533"/>
        <v>400</v>
      </c>
      <c r="AC808" s="22" t="s">
        <v>1695</v>
      </c>
      <c r="AD808" s="32" t="s">
        <v>2604</v>
      </c>
    </row>
    <row r="809" spans="2:30" ht="42">
      <c r="B809" s="79">
        <f t="shared" si="553"/>
        <v>803</v>
      </c>
      <c r="C809" s="33" t="s">
        <v>1692</v>
      </c>
      <c r="D809" s="35" t="s">
        <v>1694</v>
      </c>
      <c r="E809" s="45" t="s">
        <v>1706</v>
      </c>
      <c r="F809" s="21">
        <v>480</v>
      </c>
      <c r="G809" s="47">
        <v>0</v>
      </c>
      <c r="H809" s="47">
        <v>0</v>
      </c>
      <c r="I809" s="47">
        <v>0</v>
      </c>
      <c r="J809" s="47">
        <v>0</v>
      </c>
      <c r="K809" s="47">
        <v>0</v>
      </c>
      <c r="L809" s="47">
        <v>48</v>
      </c>
      <c r="M809" s="47">
        <f t="shared" si="544"/>
        <v>48</v>
      </c>
      <c r="N809" s="47">
        <f t="shared" si="559"/>
        <v>4</v>
      </c>
      <c r="O809" s="47">
        <f t="shared" si="560"/>
        <v>4</v>
      </c>
      <c r="P809" s="47">
        <f t="shared" si="561"/>
        <v>4</v>
      </c>
      <c r="Q809" s="47">
        <f t="shared" si="562"/>
        <v>4</v>
      </c>
      <c r="R809" s="47">
        <f t="shared" si="563"/>
        <v>4</v>
      </c>
      <c r="S809" s="47">
        <f t="shared" si="564"/>
        <v>4</v>
      </c>
      <c r="T809" s="47">
        <f t="shared" si="565"/>
        <v>4</v>
      </c>
      <c r="U809" s="47">
        <f t="shared" si="566"/>
        <v>4</v>
      </c>
      <c r="V809" s="47">
        <f t="shared" si="567"/>
        <v>4</v>
      </c>
      <c r="W809" s="47">
        <f t="shared" si="568"/>
        <v>4</v>
      </c>
      <c r="X809" s="47">
        <f t="shared" si="569"/>
        <v>4</v>
      </c>
      <c r="Y809" s="47">
        <f t="shared" si="570"/>
        <v>4</v>
      </c>
      <c r="Z809" s="47">
        <f t="shared" si="531"/>
        <v>48</v>
      </c>
      <c r="AA809" s="47">
        <f t="shared" si="532"/>
        <v>96</v>
      </c>
      <c r="AB809" s="47">
        <f t="shared" si="533"/>
        <v>384</v>
      </c>
      <c r="AC809" s="22" t="s">
        <v>1696</v>
      </c>
      <c r="AD809" s="32" t="s">
        <v>2341</v>
      </c>
    </row>
    <row r="810" spans="2:30" ht="42">
      <c r="B810" s="79">
        <f t="shared" si="553"/>
        <v>804</v>
      </c>
      <c r="C810" s="33" t="s">
        <v>1693</v>
      </c>
      <c r="D810" s="35" t="s">
        <v>1694</v>
      </c>
      <c r="E810" s="45" t="s">
        <v>1706</v>
      </c>
      <c r="F810" s="21">
        <v>360</v>
      </c>
      <c r="G810" s="47">
        <v>0</v>
      </c>
      <c r="H810" s="47">
        <v>0</v>
      </c>
      <c r="I810" s="47">
        <v>0</v>
      </c>
      <c r="J810" s="47">
        <v>0</v>
      </c>
      <c r="K810" s="47">
        <v>0</v>
      </c>
      <c r="L810" s="47">
        <v>36</v>
      </c>
      <c r="M810" s="47">
        <f t="shared" si="544"/>
        <v>36</v>
      </c>
      <c r="N810" s="47">
        <f t="shared" si="559"/>
        <v>3</v>
      </c>
      <c r="O810" s="47">
        <f t="shared" si="560"/>
        <v>3</v>
      </c>
      <c r="P810" s="47">
        <f t="shared" si="561"/>
        <v>3</v>
      </c>
      <c r="Q810" s="47">
        <f t="shared" si="562"/>
        <v>3</v>
      </c>
      <c r="R810" s="47">
        <f t="shared" si="563"/>
        <v>3</v>
      </c>
      <c r="S810" s="47">
        <f t="shared" si="564"/>
        <v>3</v>
      </c>
      <c r="T810" s="47">
        <f t="shared" si="565"/>
        <v>3</v>
      </c>
      <c r="U810" s="47">
        <f t="shared" si="566"/>
        <v>3</v>
      </c>
      <c r="V810" s="47">
        <f t="shared" si="567"/>
        <v>3</v>
      </c>
      <c r="W810" s="47">
        <f t="shared" si="568"/>
        <v>3</v>
      </c>
      <c r="X810" s="47">
        <f t="shared" si="569"/>
        <v>3</v>
      </c>
      <c r="Y810" s="47">
        <f t="shared" si="570"/>
        <v>3</v>
      </c>
      <c r="Z810" s="47">
        <f t="shared" si="531"/>
        <v>36</v>
      </c>
      <c r="AA810" s="47">
        <f t="shared" si="532"/>
        <v>72</v>
      </c>
      <c r="AB810" s="47">
        <f t="shared" si="533"/>
        <v>288</v>
      </c>
      <c r="AC810" s="22" t="s">
        <v>1697</v>
      </c>
      <c r="AD810" s="32" t="s">
        <v>2341</v>
      </c>
    </row>
    <row r="811" spans="2:30" ht="28">
      <c r="B811" s="79">
        <f t="shared" si="553"/>
        <v>805</v>
      </c>
      <c r="C811" s="55" t="s">
        <v>468</v>
      </c>
      <c r="D811" s="35" t="s">
        <v>401</v>
      </c>
      <c r="E811" s="45" t="s">
        <v>1705</v>
      </c>
      <c r="F811" s="46">
        <v>1318.77</v>
      </c>
      <c r="G811" s="47">
        <v>0</v>
      </c>
      <c r="H811" s="47">
        <v>0</v>
      </c>
      <c r="I811" s="47">
        <f>SUM(F811)*10/100</f>
        <v>131.87700000000001</v>
      </c>
      <c r="J811" s="47">
        <f>SUM(F811)*10/100</f>
        <v>131.87700000000001</v>
      </c>
      <c r="K811" s="47">
        <f>SUM(F811)*10/100</f>
        <v>131.87700000000001</v>
      </c>
      <c r="L811" s="47">
        <v>131.87700000000001</v>
      </c>
      <c r="M811" s="47">
        <f t="shared" si="544"/>
        <v>527.50800000000004</v>
      </c>
      <c r="N811" s="47">
        <f t="shared" si="559"/>
        <v>10.989750000000001</v>
      </c>
      <c r="O811" s="47">
        <f t="shared" si="560"/>
        <v>10.989750000000001</v>
      </c>
      <c r="P811" s="47">
        <f t="shared" si="561"/>
        <v>10.989750000000001</v>
      </c>
      <c r="Q811" s="47">
        <f t="shared" si="562"/>
        <v>10.989750000000001</v>
      </c>
      <c r="R811" s="47">
        <f t="shared" si="563"/>
        <v>10.989750000000001</v>
      </c>
      <c r="S811" s="47">
        <f t="shared" si="564"/>
        <v>10.989750000000001</v>
      </c>
      <c r="T811" s="47">
        <f t="shared" si="565"/>
        <v>10.989750000000001</v>
      </c>
      <c r="U811" s="47">
        <f t="shared" si="566"/>
        <v>10.989750000000001</v>
      </c>
      <c r="V811" s="47">
        <f t="shared" si="567"/>
        <v>10.989750000000001</v>
      </c>
      <c r="W811" s="47">
        <f t="shared" si="568"/>
        <v>10.989750000000001</v>
      </c>
      <c r="X811" s="47">
        <f t="shared" si="569"/>
        <v>10.989750000000001</v>
      </c>
      <c r="Y811" s="47">
        <f t="shared" si="570"/>
        <v>10.989750000000001</v>
      </c>
      <c r="Z811" s="47">
        <f t="shared" si="531"/>
        <v>131.87700000000001</v>
      </c>
      <c r="AA811" s="47">
        <f t="shared" si="532"/>
        <v>659.38499999999999</v>
      </c>
      <c r="AB811" s="47">
        <f t="shared" si="533"/>
        <v>659.38499999999999</v>
      </c>
      <c r="AC811" s="32" t="s">
        <v>1181</v>
      </c>
      <c r="AD811" s="32" t="s">
        <v>2270</v>
      </c>
    </row>
    <row r="812" spans="2:30" ht="28">
      <c r="B812" s="79">
        <f t="shared" si="553"/>
        <v>806</v>
      </c>
      <c r="C812" s="55" t="s">
        <v>159</v>
      </c>
      <c r="D812" s="35" t="s">
        <v>160</v>
      </c>
      <c r="E812" s="45" t="s">
        <v>1708</v>
      </c>
      <c r="F812" s="46">
        <v>100</v>
      </c>
      <c r="G812" s="47">
        <f t="shared" si="554"/>
        <v>10</v>
      </c>
      <c r="H812" s="47">
        <f t="shared" ref="H812:H813" si="571">SUM(F812)*10/100</f>
        <v>10</v>
      </c>
      <c r="I812" s="47">
        <f>SUM(F812)*10/100</f>
        <v>10</v>
      </c>
      <c r="J812" s="47">
        <f>SUM(F812)*10/100</f>
        <v>10</v>
      </c>
      <c r="K812" s="47">
        <f>SUM(F812)*10/100</f>
        <v>10</v>
      </c>
      <c r="L812" s="47">
        <v>10</v>
      </c>
      <c r="M812" s="47">
        <f t="shared" si="544"/>
        <v>60</v>
      </c>
      <c r="N812" s="47">
        <f t="shared" si="559"/>
        <v>0.83333333333333337</v>
      </c>
      <c r="O812" s="47">
        <f t="shared" si="560"/>
        <v>0.83333333333333337</v>
      </c>
      <c r="P812" s="47">
        <f t="shared" si="561"/>
        <v>0.83333333333333337</v>
      </c>
      <c r="Q812" s="47">
        <f t="shared" si="562"/>
        <v>0.83333333333333337</v>
      </c>
      <c r="R812" s="47">
        <f t="shared" si="563"/>
        <v>0.83333333333333337</v>
      </c>
      <c r="S812" s="47">
        <f t="shared" si="564"/>
        <v>0.83333333333333337</v>
      </c>
      <c r="T812" s="47">
        <f t="shared" si="565"/>
        <v>0.83333333333333337</v>
      </c>
      <c r="U812" s="47">
        <f t="shared" si="566"/>
        <v>0.83333333333333337</v>
      </c>
      <c r="V812" s="47">
        <f t="shared" si="567"/>
        <v>0.83333333333333337</v>
      </c>
      <c r="W812" s="47">
        <f t="shared" si="568"/>
        <v>0.83333333333333337</v>
      </c>
      <c r="X812" s="47">
        <f t="shared" si="569"/>
        <v>0.83333333333333337</v>
      </c>
      <c r="Y812" s="47">
        <f t="shared" si="570"/>
        <v>0.83333333333333337</v>
      </c>
      <c r="Z812" s="47">
        <f t="shared" si="531"/>
        <v>10</v>
      </c>
      <c r="AA812" s="47">
        <f t="shared" si="532"/>
        <v>70</v>
      </c>
      <c r="AB812" s="47">
        <f t="shared" si="533"/>
        <v>30</v>
      </c>
      <c r="AC812" s="32" t="s">
        <v>1182</v>
      </c>
      <c r="AD812" s="32" t="s">
        <v>2277</v>
      </c>
    </row>
    <row r="813" spans="2:30" ht="42">
      <c r="B813" s="79">
        <f t="shared" si="553"/>
        <v>807</v>
      </c>
      <c r="C813" s="55" t="s">
        <v>168</v>
      </c>
      <c r="D813" s="63" t="s">
        <v>169</v>
      </c>
      <c r="E813" s="45" t="s">
        <v>1708</v>
      </c>
      <c r="F813" s="47">
        <v>28589</v>
      </c>
      <c r="G813" s="47">
        <f t="shared" si="554"/>
        <v>2858.9</v>
      </c>
      <c r="H813" s="47">
        <f t="shared" si="571"/>
        <v>2858.9</v>
      </c>
      <c r="I813" s="47">
        <f>SUM(F813)*10/100</f>
        <v>2858.9</v>
      </c>
      <c r="J813" s="47">
        <f>SUM(F813)*10/100</f>
        <v>2858.9</v>
      </c>
      <c r="K813" s="47">
        <f>SUM(F813)*10/100</f>
        <v>2858.9</v>
      </c>
      <c r="L813" s="47">
        <v>2858.900000000001</v>
      </c>
      <c r="M813" s="47">
        <f t="shared" si="544"/>
        <v>17153.400000000001</v>
      </c>
      <c r="N813" s="47">
        <f t="shared" si="559"/>
        <v>238.24166666666667</v>
      </c>
      <c r="O813" s="47">
        <f t="shared" si="560"/>
        <v>238.24166666666667</v>
      </c>
      <c r="P813" s="47">
        <f t="shared" si="561"/>
        <v>238.24166666666667</v>
      </c>
      <c r="Q813" s="47">
        <f t="shared" si="562"/>
        <v>238.24166666666667</v>
      </c>
      <c r="R813" s="47">
        <f t="shared" si="563"/>
        <v>238.24166666666667</v>
      </c>
      <c r="S813" s="47">
        <f t="shared" si="564"/>
        <v>238.24166666666667</v>
      </c>
      <c r="T813" s="47">
        <f t="shared" si="565"/>
        <v>238.24166666666667</v>
      </c>
      <c r="U813" s="47">
        <f t="shared" si="566"/>
        <v>238.24166666666667</v>
      </c>
      <c r="V813" s="47">
        <f t="shared" si="567"/>
        <v>238.24166666666667</v>
      </c>
      <c r="W813" s="47">
        <f t="shared" si="568"/>
        <v>238.24166666666667</v>
      </c>
      <c r="X813" s="47">
        <f t="shared" si="569"/>
        <v>238.24166666666667</v>
      </c>
      <c r="Y813" s="47">
        <f t="shared" si="570"/>
        <v>238.24166666666667</v>
      </c>
      <c r="Z813" s="47">
        <f t="shared" si="531"/>
        <v>2858.900000000001</v>
      </c>
      <c r="AA813" s="47">
        <f t="shared" si="532"/>
        <v>20012.300000000003</v>
      </c>
      <c r="AB813" s="47">
        <f t="shared" si="533"/>
        <v>8576.6999999999971</v>
      </c>
      <c r="AC813" s="32" t="s">
        <v>1183</v>
      </c>
      <c r="AD813" s="32" t="s">
        <v>2269</v>
      </c>
    </row>
    <row r="814" spans="2:30" ht="42">
      <c r="B814" s="79">
        <f t="shared" si="553"/>
        <v>808</v>
      </c>
      <c r="C814" s="55" t="s">
        <v>533</v>
      </c>
      <c r="D814" s="63" t="s">
        <v>39</v>
      </c>
      <c r="E814" s="45" t="s">
        <v>1705</v>
      </c>
      <c r="F814" s="47">
        <v>6275.6</v>
      </c>
      <c r="G814" s="47">
        <v>0</v>
      </c>
      <c r="H814" s="47">
        <v>0</v>
      </c>
      <c r="I814" s="47">
        <f>SUM(F814*33.33%)</f>
        <v>2091.6574799999999</v>
      </c>
      <c r="J814" s="47">
        <f>SUM(F814*33.33%)</f>
        <v>2091.6574799999999</v>
      </c>
      <c r="K814" s="47">
        <f>SUM(F814*33.34%)</f>
        <v>2092.2850400000002</v>
      </c>
      <c r="L814" s="47">
        <v>0</v>
      </c>
      <c r="M814" s="47">
        <f t="shared" si="544"/>
        <v>6275.6</v>
      </c>
      <c r="N814" s="47">
        <v>0</v>
      </c>
      <c r="O814" s="47">
        <v>0</v>
      </c>
      <c r="P814" s="47">
        <v>0</v>
      </c>
      <c r="Q814" s="47">
        <v>0</v>
      </c>
      <c r="R814" s="47">
        <v>0</v>
      </c>
      <c r="S814" s="47">
        <v>0</v>
      </c>
      <c r="T814" s="47">
        <v>0</v>
      </c>
      <c r="U814" s="47">
        <v>0</v>
      </c>
      <c r="V814" s="47">
        <v>0</v>
      </c>
      <c r="W814" s="47">
        <v>0</v>
      </c>
      <c r="X814" s="47">
        <v>0</v>
      </c>
      <c r="Y814" s="47">
        <v>0</v>
      </c>
      <c r="Z814" s="47">
        <f t="shared" si="531"/>
        <v>0</v>
      </c>
      <c r="AA814" s="47">
        <f t="shared" si="532"/>
        <v>6275.6</v>
      </c>
      <c r="AB814" s="47">
        <f t="shared" si="533"/>
        <v>0</v>
      </c>
      <c r="AC814" s="32" t="s">
        <v>1184</v>
      </c>
      <c r="AD814" s="32" t="s">
        <v>2270</v>
      </c>
    </row>
    <row r="815" spans="2:30" ht="42">
      <c r="B815" s="79">
        <f t="shared" si="553"/>
        <v>809</v>
      </c>
      <c r="C815" s="55" t="s">
        <v>1958</v>
      </c>
      <c r="D815" s="63" t="s">
        <v>39</v>
      </c>
      <c r="E815" s="45" t="s">
        <v>1705</v>
      </c>
      <c r="F815" s="47">
        <v>13275</v>
      </c>
      <c r="G815" s="47">
        <v>0</v>
      </c>
      <c r="H815" s="47">
        <v>0</v>
      </c>
      <c r="I815" s="47">
        <f>SUM(F815*33.33%)</f>
        <v>4424.5574999999999</v>
      </c>
      <c r="J815" s="47">
        <f>SUM(F815*33.33%)</f>
        <v>4424.5574999999999</v>
      </c>
      <c r="K815" s="47">
        <f>SUM(F815*33.34%)</f>
        <v>4425.8850000000002</v>
      </c>
      <c r="L815" s="47">
        <v>0</v>
      </c>
      <c r="M815" s="47">
        <f t="shared" si="544"/>
        <v>13275</v>
      </c>
      <c r="N815" s="47">
        <v>0</v>
      </c>
      <c r="O815" s="47">
        <v>0</v>
      </c>
      <c r="P815" s="47">
        <v>0</v>
      </c>
      <c r="Q815" s="47">
        <v>0</v>
      </c>
      <c r="R815" s="47">
        <v>0</v>
      </c>
      <c r="S815" s="47">
        <v>0</v>
      </c>
      <c r="T815" s="47">
        <v>0</v>
      </c>
      <c r="U815" s="47">
        <v>0</v>
      </c>
      <c r="V815" s="47">
        <v>0</v>
      </c>
      <c r="W815" s="47">
        <v>0</v>
      </c>
      <c r="X815" s="47">
        <v>0</v>
      </c>
      <c r="Y815" s="47">
        <v>0</v>
      </c>
      <c r="Z815" s="47">
        <f t="shared" si="531"/>
        <v>0</v>
      </c>
      <c r="AA815" s="47">
        <f t="shared" si="532"/>
        <v>13275</v>
      </c>
      <c r="AB815" s="47">
        <f t="shared" si="533"/>
        <v>0</v>
      </c>
      <c r="AC815" s="32" t="s">
        <v>1185</v>
      </c>
      <c r="AD815" s="32" t="s">
        <v>2268</v>
      </c>
    </row>
    <row r="816" spans="2:30" ht="42">
      <c r="B816" s="79">
        <f t="shared" si="553"/>
        <v>810</v>
      </c>
      <c r="C816" s="55" t="s">
        <v>475</v>
      </c>
      <c r="D816" s="63" t="s">
        <v>39</v>
      </c>
      <c r="E816" s="45" t="s">
        <v>1708</v>
      </c>
      <c r="F816" s="47">
        <v>25639</v>
      </c>
      <c r="G816" s="47">
        <v>0</v>
      </c>
      <c r="H816" s="47">
        <v>0</v>
      </c>
      <c r="I816" s="47">
        <f>SUM(F816*33.33%)</f>
        <v>8545.4786999999997</v>
      </c>
      <c r="J816" s="47">
        <f>SUM(F816*33.33%)</f>
        <v>8545.4786999999997</v>
      </c>
      <c r="K816" s="47">
        <f>SUM(F816*33.34%)</f>
        <v>8548.0426000000007</v>
      </c>
      <c r="L816" s="47">
        <v>0</v>
      </c>
      <c r="M816" s="47">
        <f t="shared" si="544"/>
        <v>25639</v>
      </c>
      <c r="N816" s="47">
        <v>0</v>
      </c>
      <c r="O816" s="47">
        <v>0</v>
      </c>
      <c r="P816" s="47">
        <v>0</v>
      </c>
      <c r="Q816" s="47">
        <v>0</v>
      </c>
      <c r="R816" s="47">
        <v>0</v>
      </c>
      <c r="S816" s="47">
        <v>0</v>
      </c>
      <c r="T816" s="47">
        <v>0</v>
      </c>
      <c r="U816" s="47">
        <v>0</v>
      </c>
      <c r="V816" s="47">
        <v>0</v>
      </c>
      <c r="W816" s="47">
        <v>0</v>
      </c>
      <c r="X816" s="47">
        <v>0</v>
      </c>
      <c r="Y816" s="47">
        <v>0</v>
      </c>
      <c r="Z816" s="47">
        <f t="shared" si="531"/>
        <v>0</v>
      </c>
      <c r="AA816" s="47">
        <f t="shared" si="532"/>
        <v>25639</v>
      </c>
      <c r="AB816" s="47">
        <f t="shared" si="533"/>
        <v>0</v>
      </c>
      <c r="AC816" s="32" t="s">
        <v>1186</v>
      </c>
      <c r="AD816" s="32" t="s">
        <v>2277</v>
      </c>
    </row>
    <row r="817" spans="2:30" ht="42">
      <c r="B817" s="79">
        <f t="shared" si="553"/>
        <v>811</v>
      </c>
      <c r="C817" s="55" t="s">
        <v>474</v>
      </c>
      <c r="D817" s="63" t="s">
        <v>39</v>
      </c>
      <c r="E817" s="45" t="s">
        <v>1708</v>
      </c>
      <c r="F817" s="47">
        <v>13275</v>
      </c>
      <c r="G817" s="47">
        <v>0</v>
      </c>
      <c r="H817" s="47">
        <v>0</v>
      </c>
      <c r="I817" s="47">
        <f>SUM(F817*33.33%)</f>
        <v>4424.5574999999999</v>
      </c>
      <c r="J817" s="47">
        <f>SUM(F817*33.33%)</f>
        <v>4424.5574999999999</v>
      </c>
      <c r="K817" s="47">
        <f>SUM(F817*33.34%)</f>
        <v>4425.8850000000002</v>
      </c>
      <c r="L817" s="47">
        <v>0</v>
      </c>
      <c r="M817" s="47">
        <f t="shared" si="544"/>
        <v>13275</v>
      </c>
      <c r="N817" s="47">
        <v>0</v>
      </c>
      <c r="O817" s="47">
        <v>0</v>
      </c>
      <c r="P817" s="47">
        <v>0</v>
      </c>
      <c r="Q817" s="47">
        <v>0</v>
      </c>
      <c r="R817" s="47">
        <v>0</v>
      </c>
      <c r="S817" s="47">
        <v>0</v>
      </c>
      <c r="T817" s="47">
        <v>0</v>
      </c>
      <c r="U817" s="47">
        <v>0</v>
      </c>
      <c r="V817" s="47">
        <v>0</v>
      </c>
      <c r="W817" s="47">
        <v>0</v>
      </c>
      <c r="X817" s="47">
        <v>0</v>
      </c>
      <c r="Y817" s="47">
        <v>0</v>
      </c>
      <c r="Z817" s="47">
        <f t="shared" si="531"/>
        <v>0</v>
      </c>
      <c r="AA817" s="47">
        <f t="shared" si="532"/>
        <v>13275</v>
      </c>
      <c r="AB817" s="47">
        <f t="shared" si="533"/>
        <v>0</v>
      </c>
      <c r="AC817" s="32" t="s">
        <v>1187</v>
      </c>
      <c r="AD817" s="32" t="s">
        <v>2277</v>
      </c>
    </row>
    <row r="818" spans="2:30" ht="42">
      <c r="B818" s="79">
        <f t="shared" si="553"/>
        <v>812</v>
      </c>
      <c r="C818" s="55" t="s">
        <v>473</v>
      </c>
      <c r="D818" s="63" t="s">
        <v>39</v>
      </c>
      <c r="E818" s="45" t="s">
        <v>1708</v>
      </c>
      <c r="F818" s="46">
        <v>16544</v>
      </c>
      <c r="G818" s="47">
        <v>0</v>
      </c>
      <c r="H818" s="47">
        <v>0</v>
      </c>
      <c r="I818" s="47">
        <f>SUM(F818*33.33/100)</f>
        <v>5514.1152000000002</v>
      </c>
      <c r="J818" s="47">
        <f>SUM(F818*33.33/100)</f>
        <v>5514.1152000000002</v>
      </c>
      <c r="K818" s="47">
        <f>SUM(F818*33.34/100)</f>
        <v>5515.7696000000005</v>
      </c>
      <c r="L818" s="47">
        <v>0</v>
      </c>
      <c r="M818" s="47">
        <f t="shared" si="544"/>
        <v>16544</v>
      </c>
      <c r="N818" s="47">
        <v>0</v>
      </c>
      <c r="O818" s="47">
        <v>0</v>
      </c>
      <c r="P818" s="47">
        <v>0</v>
      </c>
      <c r="Q818" s="47">
        <v>0</v>
      </c>
      <c r="R818" s="47">
        <v>0</v>
      </c>
      <c r="S818" s="47">
        <v>0</v>
      </c>
      <c r="T818" s="47">
        <v>0</v>
      </c>
      <c r="U818" s="47">
        <v>0</v>
      </c>
      <c r="V818" s="47">
        <v>0</v>
      </c>
      <c r="W818" s="47">
        <v>0</v>
      </c>
      <c r="X818" s="47">
        <v>0</v>
      </c>
      <c r="Y818" s="47">
        <v>0</v>
      </c>
      <c r="Z818" s="47">
        <f t="shared" si="531"/>
        <v>0</v>
      </c>
      <c r="AA818" s="47">
        <f t="shared" si="532"/>
        <v>16544</v>
      </c>
      <c r="AB818" s="47">
        <f t="shared" si="533"/>
        <v>0</v>
      </c>
      <c r="AC818" s="32" t="s">
        <v>1188</v>
      </c>
      <c r="AD818" s="32" t="s">
        <v>2269</v>
      </c>
    </row>
    <row r="819" spans="2:30" ht="56">
      <c r="B819" s="79">
        <f t="shared" si="553"/>
        <v>813</v>
      </c>
      <c r="C819" s="55" t="s">
        <v>2665</v>
      </c>
      <c r="D819" s="63" t="s">
        <v>39</v>
      </c>
      <c r="E819" s="45" t="s">
        <v>1708</v>
      </c>
      <c r="F819" s="47">
        <v>25639</v>
      </c>
      <c r="G819" s="47">
        <v>0</v>
      </c>
      <c r="H819" s="47">
        <v>0</v>
      </c>
      <c r="I819" s="47">
        <f>SUM(F819*33.33%)</f>
        <v>8545.4786999999997</v>
      </c>
      <c r="J819" s="47">
        <f>SUM(F819*33.33%)</f>
        <v>8545.4786999999997</v>
      </c>
      <c r="K819" s="47">
        <f>SUM(F819*33.34%)</f>
        <v>8548.0426000000007</v>
      </c>
      <c r="L819" s="47">
        <v>0</v>
      </c>
      <c r="M819" s="47">
        <f t="shared" si="544"/>
        <v>25639</v>
      </c>
      <c r="N819" s="47">
        <v>0</v>
      </c>
      <c r="O819" s="47">
        <v>0</v>
      </c>
      <c r="P819" s="47">
        <v>0</v>
      </c>
      <c r="Q819" s="47">
        <v>0</v>
      </c>
      <c r="R819" s="47">
        <v>0</v>
      </c>
      <c r="S819" s="47">
        <v>0</v>
      </c>
      <c r="T819" s="47">
        <v>0</v>
      </c>
      <c r="U819" s="47">
        <v>0</v>
      </c>
      <c r="V819" s="47">
        <v>0</v>
      </c>
      <c r="W819" s="47">
        <v>0</v>
      </c>
      <c r="X819" s="47">
        <v>0</v>
      </c>
      <c r="Y819" s="47">
        <v>0</v>
      </c>
      <c r="Z819" s="47">
        <f t="shared" si="531"/>
        <v>0</v>
      </c>
      <c r="AA819" s="47">
        <f t="shared" si="532"/>
        <v>25639</v>
      </c>
      <c r="AB819" s="47">
        <f t="shared" si="533"/>
        <v>0</v>
      </c>
      <c r="AC819" s="32" t="s">
        <v>1189</v>
      </c>
      <c r="AD819" s="32" t="s">
        <v>2269</v>
      </c>
    </row>
    <row r="820" spans="2:30" ht="42">
      <c r="B820" s="79">
        <f t="shared" si="553"/>
        <v>814</v>
      </c>
      <c r="C820" s="55" t="s">
        <v>2728</v>
      </c>
      <c r="D820" s="63" t="s">
        <v>2729</v>
      </c>
      <c r="E820" s="45" t="s">
        <v>1705</v>
      </c>
      <c r="F820" s="47">
        <v>2099.9899999999998</v>
      </c>
      <c r="G820" s="47">
        <v>0</v>
      </c>
      <c r="H820" s="47">
        <v>0</v>
      </c>
      <c r="I820" s="47">
        <v>0</v>
      </c>
      <c r="J820" s="47">
        <v>0</v>
      </c>
      <c r="K820" s="47">
        <v>0</v>
      </c>
      <c r="L820" s="47">
        <v>0</v>
      </c>
      <c r="M820" s="47">
        <f t="shared" si="544"/>
        <v>0</v>
      </c>
      <c r="N820" s="47">
        <v>0</v>
      </c>
      <c r="O820" s="47">
        <v>0</v>
      </c>
      <c r="P820" s="47">
        <v>0</v>
      </c>
      <c r="Q820" s="47">
        <v>0</v>
      </c>
      <c r="R820" s="47">
        <v>0</v>
      </c>
      <c r="S820" s="47">
        <v>0</v>
      </c>
      <c r="T820" s="47">
        <f t="shared" ref="T820:T830" si="572">SUM(F820*10%)/12</f>
        <v>17.499916666666667</v>
      </c>
      <c r="U820" s="47">
        <f t="shared" ref="U820:U830" si="573">SUM(F820*10%)/12</f>
        <v>17.499916666666667</v>
      </c>
      <c r="V820" s="47">
        <f t="shared" ref="V820:V830" si="574">SUM(F820*10%)/12</f>
        <v>17.499916666666667</v>
      </c>
      <c r="W820" s="47">
        <f t="shared" ref="W820:W830" si="575">SUM(F820*10%)/12</f>
        <v>17.499916666666667</v>
      </c>
      <c r="X820" s="47">
        <f t="shared" ref="X820:X830" si="576">SUM(F820*10%)/12</f>
        <v>17.499916666666667</v>
      </c>
      <c r="Y820" s="47">
        <f t="shared" ref="Y820:Y830" si="577">SUM(F820*10%)/12</f>
        <v>17.499916666666667</v>
      </c>
      <c r="Z820" s="47">
        <f t="shared" si="531"/>
        <v>104.9995</v>
      </c>
      <c r="AA820" s="47">
        <f t="shared" si="532"/>
        <v>104.9995</v>
      </c>
      <c r="AB820" s="47">
        <f t="shared" si="533"/>
        <v>1994.9904999999999</v>
      </c>
      <c r="AC820" s="32" t="s">
        <v>2730</v>
      </c>
      <c r="AD820" s="32" t="s">
        <v>2268</v>
      </c>
    </row>
    <row r="821" spans="2:30" ht="42">
      <c r="B821" s="79">
        <f t="shared" si="553"/>
        <v>815</v>
      </c>
      <c r="C821" s="55" t="s">
        <v>435</v>
      </c>
      <c r="D821" s="35" t="s">
        <v>17</v>
      </c>
      <c r="E821" s="45" t="s">
        <v>1705</v>
      </c>
      <c r="F821" s="46">
        <v>1900</v>
      </c>
      <c r="G821" s="47">
        <f>SUM(F821)*10/100</f>
        <v>190</v>
      </c>
      <c r="H821" s="47">
        <f>SUM(F821)*10/100</f>
        <v>190</v>
      </c>
      <c r="I821" s="47">
        <f t="shared" ref="I821:I826" si="578">SUM(F821)*10/100</f>
        <v>190</v>
      </c>
      <c r="J821" s="47">
        <f t="shared" ref="J821:J826" si="579">SUM(F821)*10/100</f>
        <v>190</v>
      </c>
      <c r="K821" s="47">
        <f t="shared" ref="K821:K826" si="580">SUM(F821)*10/100</f>
        <v>190</v>
      </c>
      <c r="L821" s="47">
        <v>190.00000000000003</v>
      </c>
      <c r="M821" s="47">
        <f t="shared" si="544"/>
        <v>1140</v>
      </c>
      <c r="N821" s="47">
        <f t="shared" ref="N821:N868" si="581">SUM(F821*10%)/12</f>
        <v>15.833333333333334</v>
      </c>
      <c r="O821" s="47">
        <f t="shared" ref="O821:O830" si="582">SUM(F821*10%)/12</f>
        <v>15.833333333333334</v>
      </c>
      <c r="P821" s="47">
        <f t="shared" ref="P821:P830" si="583">SUM(F821*10%)/12</f>
        <v>15.833333333333334</v>
      </c>
      <c r="Q821" s="47">
        <f t="shared" ref="Q821:Q830" si="584">SUM(F821*10%)/12</f>
        <v>15.833333333333334</v>
      </c>
      <c r="R821" s="47">
        <f t="shared" ref="R821:R830" si="585">SUM(F821*10%)/12</f>
        <v>15.833333333333334</v>
      </c>
      <c r="S821" s="47">
        <f t="shared" ref="S821:S830" si="586">SUM(F821*10%)/12</f>
        <v>15.833333333333334</v>
      </c>
      <c r="T821" s="47">
        <f t="shared" si="572"/>
        <v>15.833333333333334</v>
      </c>
      <c r="U821" s="47">
        <f t="shared" si="573"/>
        <v>15.833333333333334</v>
      </c>
      <c r="V821" s="47">
        <f t="shared" si="574"/>
        <v>15.833333333333334</v>
      </c>
      <c r="W821" s="47">
        <f t="shared" si="575"/>
        <v>15.833333333333334</v>
      </c>
      <c r="X821" s="47">
        <f t="shared" si="576"/>
        <v>15.833333333333334</v>
      </c>
      <c r="Y821" s="47">
        <f t="shared" si="577"/>
        <v>15.833333333333334</v>
      </c>
      <c r="Z821" s="47">
        <f t="shared" si="531"/>
        <v>190.00000000000003</v>
      </c>
      <c r="AA821" s="47">
        <f t="shared" si="532"/>
        <v>1330</v>
      </c>
      <c r="AB821" s="47">
        <f t="shared" si="533"/>
        <v>570</v>
      </c>
      <c r="AC821" s="32" t="s">
        <v>1190</v>
      </c>
      <c r="AD821" s="32" t="s">
        <v>2270</v>
      </c>
    </row>
    <row r="822" spans="2:30" ht="42">
      <c r="B822" s="79">
        <f t="shared" si="553"/>
        <v>816</v>
      </c>
      <c r="C822" s="55" t="s">
        <v>434</v>
      </c>
      <c r="D822" s="35" t="s">
        <v>17</v>
      </c>
      <c r="E822" s="45" t="s">
        <v>1705</v>
      </c>
      <c r="F822" s="46">
        <v>1600</v>
      </c>
      <c r="G822" s="47">
        <f t="shared" ref="G822:G863" si="587">SUM(F822)*10/100</f>
        <v>160</v>
      </c>
      <c r="H822" s="47">
        <f t="shared" ref="H822:H824" si="588">SUM(F822)*10/100</f>
        <v>160</v>
      </c>
      <c r="I822" s="47">
        <f t="shared" si="578"/>
        <v>160</v>
      </c>
      <c r="J822" s="47">
        <f t="shared" si="579"/>
        <v>160</v>
      </c>
      <c r="K822" s="47">
        <f t="shared" si="580"/>
        <v>160</v>
      </c>
      <c r="L822" s="47">
        <v>160</v>
      </c>
      <c r="M822" s="47">
        <f t="shared" si="544"/>
        <v>960</v>
      </c>
      <c r="N822" s="47">
        <f t="shared" si="581"/>
        <v>13.333333333333334</v>
      </c>
      <c r="O822" s="47">
        <f t="shared" si="582"/>
        <v>13.333333333333334</v>
      </c>
      <c r="P822" s="47">
        <f t="shared" si="583"/>
        <v>13.333333333333334</v>
      </c>
      <c r="Q822" s="47">
        <f t="shared" si="584"/>
        <v>13.333333333333334</v>
      </c>
      <c r="R822" s="47">
        <f t="shared" si="585"/>
        <v>13.333333333333334</v>
      </c>
      <c r="S822" s="47">
        <f t="shared" si="586"/>
        <v>13.333333333333334</v>
      </c>
      <c r="T822" s="47">
        <f t="shared" si="572"/>
        <v>13.333333333333334</v>
      </c>
      <c r="U822" s="47">
        <f t="shared" si="573"/>
        <v>13.333333333333334</v>
      </c>
      <c r="V822" s="47">
        <f t="shared" si="574"/>
        <v>13.333333333333334</v>
      </c>
      <c r="W822" s="47">
        <f t="shared" si="575"/>
        <v>13.333333333333334</v>
      </c>
      <c r="X822" s="47">
        <f t="shared" si="576"/>
        <v>13.333333333333334</v>
      </c>
      <c r="Y822" s="47">
        <f t="shared" si="577"/>
        <v>13.333333333333334</v>
      </c>
      <c r="Z822" s="47">
        <f t="shared" si="531"/>
        <v>160</v>
      </c>
      <c r="AA822" s="47">
        <f t="shared" si="532"/>
        <v>1120</v>
      </c>
      <c r="AB822" s="47">
        <f t="shared" si="533"/>
        <v>480</v>
      </c>
      <c r="AC822" s="32" t="s">
        <v>1191</v>
      </c>
      <c r="AD822" s="32" t="s">
        <v>2270</v>
      </c>
    </row>
    <row r="823" spans="2:30" ht="56">
      <c r="B823" s="79">
        <f t="shared" si="553"/>
        <v>817</v>
      </c>
      <c r="C823" s="55" t="s">
        <v>226</v>
      </c>
      <c r="D823" s="35" t="s">
        <v>17</v>
      </c>
      <c r="E823" s="45" t="s">
        <v>1708</v>
      </c>
      <c r="F823" s="46">
        <v>1300</v>
      </c>
      <c r="G823" s="47">
        <f t="shared" si="587"/>
        <v>130</v>
      </c>
      <c r="H823" s="47">
        <f t="shared" si="588"/>
        <v>130</v>
      </c>
      <c r="I823" s="47">
        <f t="shared" si="578"/>
        <v>130</v>
      </c>
      <c r="J823" s="47">
        <f t="shared" si="579"/>
        <v>130</v>
      </c>
      <c r="K823" s="47">
        <f t="shared" si="580"/>
        <v>130</v>
      </c>
      <c r="L823" s="47">
        <v>129.99999999999997</v>
      </c>
      <c r="M823" s="47">
        <f t="shared" si="544"/>
        <v>780</v>
      </c>
      <c r="N823" s="47">
        <f t="shared" si="581"/>
        <v>10.833333333333334</v>
      </c>
      <c r="O823" s="47">
        <f t="shared" si="582"/>
        <v>10.833333333333334</v>
      </c>
      <c r="P823" s="47">
        <f t="shared" si="583"/>
        <v>10.833333333333334</v>
      </c>
      <c r="Q823" s="47">
        <f t="shared" si="584"/>
        <v>10.833333333333334</v>
      </c>
      <c r="R823" s="47">
        <f t="shared" si="585"/>
        <v>10.833333333333334</v>
      </c>
      <c r="S823" s="47">
        <f t="shared" si="586"/>
        <v>10.833333333333334</v>
      </c>
      <c r="T823" s="47">
        <f t="shared" si="572"/>
        <v>10.833333333333334</v>
      </c>
      <c r="U823" s="47">
        <f t="shared" si="573"/>
        <v>10.833333333333334</v>
      </c>
      <c r="V823" s="47">
        <f t="shared" si="574"/>
        <v>10.833333333333334</v>
      </c>
      <c r="W823" s="47">
        <f t="shared" si="575"/>
        <v>10.833333333333334</v>
      </c>
      <c r="X823" s="47">
        <f t="shared" si="576"/>
        <v>10.833333333333334</v>
      </c>
      <c r="Y823" s="47">
        <f t="shared" si="577"/>
        <v>10.833333333333334</v>
      </c>
      <c r="Z823" s="47">
        <f t="shared" si="531"/>
        <v>129.99999999999997</v>
      </c>
      <c r="AA823" s="47">
        <f t="shared" si="532"/>
        <v>910</v>
      </c>
      <c r="AB823" s="47">
        <f t="shared" si="533"/>
        <v>390</v>
      </c>
      <c r="AC823" s="32" t="s">
        <v>1192</v>
      </c>
      <c r="AD823" s="32" t="s">
        <v>2269</v>
      </c>
    </row>
    <row r="824" spans="2:30" ht="42">
      <c r="B824" s="79">
        <f t="shared" si="553"/>
        <v>818</v>
      </c>
      <c r="C824" s="55" t="s">
        <v>1959</v>
      </c>
      <c r="D824" s="35" t="s">
        <v>17</v>
      </c>
      <c r="E824" s="45" t="s">
        <v>1706</v>
      </c>
      <c r="F824" s="46">
        <v>900</v>
      </c>
      <c r="G824" s="47">
        <f t="shared" si="587"/>
        <v>90</v>
      </c>
      <c r="H824" s="47">
        <f t="shared" si="588"/>
        <v>90</v>
      </c>
      <c r="I824" s="47">
        <f t="shared" si="578"/>
        <v>90</v>
      </c>
      <c r="J824" s="47">
        <f t="shared" si="579"/>
        <v>90</v>
      </c>
      <c r="K824" s="47">
        <f t="shared" si="580"/>
        <v>90</v>
      </c>
      <c r="L824" s="47">
        <v>90</v>
      </c>
      <c r="M824" s="47">
        <f t="shared" si="544"/>
        <v>540</v>
      </c>
      <c r="N824" s="47">
        <f t="shared" si="581"/>
        <v>7.5</v>
      </c>
      <c r="O824" s="47">
        <f t="shared" si="582"/>
        <v>7.5</v>
      </c>
      <c r="P824" s="47">
        <f t="shared" si="583"/>
        <v>7.5</v>
      </c>
      <c r="Q824" s="47">
        <f t="shared" si="584"/>
        <v>7.5</v>
      </c>
      <c r="R824" s="47">
        <f t="shared" si="585"/>
        <v>7.5</v>
      </c>
      <c r="S824" s="47">
        <f t="shared" si="586"/>
        <v>7.5</v>
      </c>
      <c r="T824" s="47">
        <f t="shared" si="572"/>
        <v>7.5</v>
      </c>
      <c r="U824" s="47">
        <f t="shared" si="573"/>
        <v>7.5</v>
      </c>
      <c r="V824" s="47">
        <f t="shared" si="574"/>
        <v>7.5</v>
      </c>
      <c r="W824" s="47">
        <f t="shared" si="575"/>
        <v>7.5</v>
      </c>
      <c r="X824" s="47">
        <f t="shared" si="576"/>
        <v>7.5</v>
      </c>
      <c r="Y824" s="47">
        <f t="shared" si="577"/>
        <v>7.5</v>
      </c>
      <c r="Z824" s="47">
        <f t="shared" si="531"/>
        <v>90</v>
      </c>
      <c r="AA824" s="47">
        <f t="shared" si="532"/>
        <v>630</v>
      </c>
      <c r="AB824" s="47">
        <f t="shared" si="533"/>
        <v>270</v>
      </c>
      <c r="AC824" s="32" t="s">
        <v>1193</v>
      </c>
      <c r="AD824" s="32" t="s">
        <v>2285</v>
      </c>
    </row>
    <row r="825" spans="2:30" ht="42">
      <c r="B825" s="79">
        <f t="shared" si="553"/>
        <v>819</v>
      </c>
      <c r="C825" s="55" t="s">
        <v>407</v>
      </c>
      <c r="D825" s="35" t="s">
        <v>57</v>
      </c>
      <c r="E825" s="45" t="s">
        <v>1705</v>
      </c>
      <c r="F825" s="46">
        <v>1999</v>
      </c>
      <c r="G825" s="47">
        <f t="shared" si="587"/>
        <v>199.9</v>
      </c>
      <c r="H825" s="47">
        <f t="shared" ref="H825:H826" si="589">SUM(F825)*10/100</f>
        <v>199.9</v>
      </c>
      <c r="I825" s="47">
        <f t="shared" si="578"/>
        <v>199.9</v>
      </c>
      <c r="J825" s="47">
        <f t="shared" si="579"/>
        <v>199.9</v>
      </c>
      <c r="K825" s="47">
        <f t="shared" si="580"/>
        <v>199.9</v>
      </c>
      <c r="L825" s="47">
        <v>199.9</v>
      </c>
      <c r="M825" s="47">
        <f t="shared" si="544"/>
        <v>1199.4000000000001</v>
      </c>
      <c r="N825" s="47">
        <f t="shared" si="581"/>
        <v>16.658333333333335</v>
      </c>
      <c r="O825" s="47">
        <f t="shared" si="582"/>
        <v>16.658333333333335</v>
      </c>
      <c r="P825" s="47">
        <f t="shared" si="583"/>
        <v>16.658333333333335</v>
      </c>
      <c r="Q825" s="47">
        <f t="shared" si="584"/>
        <v>16.658333333333335</v>
      </c>
      <c r="R825" s="47">
        <f t="shared" si="585"/>
        <v>16.658333333333335</v>
      </c>
      <c r="S825" s="47">
        <f t="shared" si="586"/>
        <v>16.658333333333335</v>
      </c>
      <c r="T825" s="47">
        <f t="shared" si="572"/>
        <v>16.658333333333335</v>
      </c>
      <c r="U825" s="47">
        <f t="shared" si="573"/>
        <v>16.658333333333335</v>
      </c>
      <c r="V825" s="47">
        <f t="shared" si="574"/>
        <v>16.658333333333335</v>
      </c>
      <c r="W825" s="47">
        <f t="shared" si="575"/>
        <v>16.658333333333335</v>
      </c>
      <c r="X825" s="47">
        <f t="shared" si="576"/>
        <v>16.658333333333335</v>
      </c>
      <c r="Y825" s="47">
        <f t="shared" si="577"/>
        <v>16.658333333333335</v>
      </c>
      <c r="Z825" s="47">
        <f t="shared" si="531"/>
        <v>199.9</v>
      </c>
      <c r="AA825" s="47">
        <f t="shared" si="532"/>
        <v>1399.3000000000002</v>
      </c>
      <c r="AB825" s="47">
        <f t="shared" si="533"/>
        <v>599.69999999999982</v>
      </c>
      <c r="AC825" s="32" t="s">
        <v>1194</v>
      </c>
      <c r="AD825" s="32" t="s">
        <v>2270</v>
      </c>
    </row>
    <row r="826" spans="2:30" ht="28">
      <c r="B826" s="79">
        <f t="shared" si="553"/>
        <v>820</v>
      </c>
      <c r="C826" s="55" t="s">
        <v>56</v>
      </c>
      <c r="D826" s="35" t="s">
        <v>57</v>
      </c>
      <c r="E826" s="45" t="s">
        <v>1708</v>
      </c>
      <c r="F826" s="46">
        <v>5405</v>
      </c>
      <c r="G826" s="47">
        <f t="shared" si="587"/>
        <v>540.5</v>
      </c>
      <c r="H826" s="47">
        <f t="shared" si="589"/>
        <v>540.5</v>
      </c>
      <c r="I826" s="47">
        <f t="shared" si="578"/>
        <v>540.5</v>
      </c>
      <c r="J826" s="47">
        <f t="shared" si="579"/>
        <v>540.5</v>
      </c>
      <c r="K826" s="47">
        <f t="shared" si="580"/>
        <v>540.5</v>
      </c>
      <c r="L826" s="47">
        <v>540.50000000000011</v>
      </c>
      <c r="M826" s="47">
        <f t="shared" si="544"/>
        <v>3243</v>
      </c>
      <c r="N826" s="47">
        <f t="shared" si="581"/>
        <v>45.041666666666664</v>
      </c>
      <c r="O826" s="47">
        <f t="shared" si="582"/>
        <v>45.041666666666664</v>
      </c>
      <c r="P826" s="47">
        <f t="shared" si="583"/>
        <v>45.041666666666664</v>
      </c>
      <c r="Q826" s="47">
        <f t="shared" si="584"/>
        <v>45.041666666666664</v>
      </c>
      <c r="R826" s="47">
        <f t="shared" si="585"/>
        <v>45.041666666666664</v>
      </c>
      <c r="S826" s="47">
        <f t="shared" si="586"/>
        <v>45.041666666666664</v>
      </c>
      <c r="T826" s="47">
        <f t="shared" si="572"/>
        <v>45.041666666666664</v>
      </c>
      <c r="U826" s="47">
        <f t="shared" si="573"/>
        <v>45.041666666666664</v>
      </c>
      <c r="V826" s="47">
        <f t="shared" si="574"/>
        <v>45.041666666666664</v>
      </c>
      <c r="W826" s="47">
        <f t="shared" si="575"/>
        <v>45.041666666666664</v>
      </c>
      <c r="X826" s="47">
        <f t="shared" si="576"/>
        <v>45.041666666666664</v>
      </c>
      <c r="Y826" s="47">
        <f t="shared" si="577"/>
        <v>45.041666666666664</v>
      </c>
      <c r="Z826" s="47">
        <f t="shared" si="531"/>
        <v>540.50000000000011</v>
      </c>
      <c r="AA826" s="47">
        <f t="shared" si="532"/>
        <v>3783.5</v>
      </c>
      <c r="AB826" s="47">
        <f t="shared" si="533"/>
        <v>1621.5</v>
      </c>
      <c r="AC826" s="32" t="s">
        <v>1195</v>
      </c>
      <c r="AD826" s="32" t="s">
        <v>2269</v>
      </c>
    </row>
    <row r="827" spans="2:30" ht="56">
      <c r="B827" s="79">
        <f t="shared" si="553"/>
        <v>821</v>
      </c>
      <c r="C827" s="55" t="s">
        <v>2666</v>
      </c>
      <c r="D827" s="63" t="s">
        <v>57</v>
      </c>
      <c r="E827" s="45" t="s">
        <v>1705</v>
      </c>
      <c r="F827" s="46">
        <v>2140</v>
      </c>
      <c r="G827" s="47">
        <v>0</v>
      </c>
      <c r="H827" s="47">
        <v>0</v>
      </c>
      <c r="I827" s="47">
        <f>SUM(F827*10%)</f>
        <v>214</v>
      </c>
      <c r="J827" s="47">
        <f>SUM(F827*10%)</f>
        <v>214</v>
      </c>
      <c r="K827" s="47">
        <f>SUM(F827*10%)</f>
        <v>214</v>
      </c>
      <c r="L827" s="47">
        <v>214.00000000000003</v>
      </c>
      <c r="M827" s="47">
        <f t="shared" si="544"/>
        <v>856</v>
      </c>
      <c r="N827" s="47">
        <f t="shared" si="581"/>
        <v>17.833333333333332</v>
      </c>
      <c r="O827" s="47">
        <f t="shared" si="582"/>
        <v>17.833333333333332</v>
      </c>
      <c r="P827" s="47">
        <f t="shared" si="583"/>
        <v>17.833333333333332</v>
      </c>
      <c r="Q827" s="47">
        <f t="shared" si="584"/>
        <v>17.833333333333332</v>
      </c>
      <c r="R827" s="47">
        <f t="shared" si="585"/>
        <v>17.833333333333332</v>
      </c>
      <c r="S827" s="47">
        <f t="shared" si="586"/>
        <v>17.833333333333332</v>
      </c>
      <c r="T827" s="47">
        <f t="shared" si="572"/>
        <v>17.833333333333332</v>
      </c>
      <c r="U827" s="47">
        <f t="shared" si="573"/>
        <v>17.833333333333332</v>
      </c>
      <c r="V827" s="47">
        <f t="shared" si="574"/>
        <v>17.833333333333332</v>
      </c>
      <c r="W827" s="47">
        <f t="shared" si="575"/>
        <v>17.833333333333332</v>
      </c>
      <c r="X827" s="47">
        <f t="shared" si="576"/>
        <v>17.833333333333332</v>
      </c>
      <c r="Y827" s="47">
        <f t="shared" si="577"/>
        <v>17.833333333333332</v>
      </c>
      <c r="Z827" s="47">
        <f t="shared" si="531"/>
        <v>214.00000000000003</v>
      </c>
      <c r="AA827" s="47">
        <f t="shared" si="532"/>
        <v>1070</v>
      </c>
      <c r="AB827" s="47">
        <f t="shared" si="533"/>
        <v>1070</v>
      </c>
      <c r="AC827" s="32" t="s">
        <v>1196</v>
      </c>
      <c r="AD827" s="32" t="s">
        <v>2268</v>
      </c>
    </row>
    <row r="828" spans="2:30" ht="42">
      <c r="B828" s="79">
        <f t="shared" si="553"/>
        <v>822</v>
      </c>
      <c r="C828" s="55" t="s">
        <v>2263</v>
      </c>
      <c r="D828" s="35" t="s">
        <v>57</v>
      </c>
      <c r="E828" s="45" t="s">
        <v>1708</v>
      </c>
      <c r="F828" s="46">
        <v>3439.4</v>
      </c>
      <c r="G828" s="47">
        <v>0</v>
      </c>
      <c r="H828" s="47">
        <v>0</v>
      </c>
      <c r="I828" s="47">
        <v>0</v>
      </c>
      <c r="J828" s="47">
        <v>0</v>
      </c>
      <c r="K828" s="47">
        <v>0</v>
      </c>
      <c r="L828" s="47">
        <v>343.94000000000011</v>
      </c>
      <c r="M828" s="47">
        <f t="shared" si="544"/>
        <v>343.94000000000011</v>
      </c>
      <c r="N828" s="47">
        <f>SUM(F828*10%)/12</f>
        <v>28.661666666666672</v>
      </c>
      <c r="O828" s="47">
        <f t="shared" si="582"/>
        <v>28.661666666666672</v>
      </c>
      <c r="P828" s="47">
        <f t="shared" si="583"/>
        <v>28.661666666666672</v>
      </c>
      <c r="Q828" s="47">
        <f t="shared" si="584"/>
        <v>28.661666666666672</v>
      </c>
      <c r="R828" s="47">
        <f t="shared" si="585"/>
        <v>28.661666666666672</v>
      </c>
      <c r="S828" s="47">
        <f t="shared" si="586"/>
        <v>28.661666666666672</v>
      </c>
      <c r="T828" s="47">
        <f t="shared" si="572"/>
        <v>28.661666666666672</v>
      </c>
      <c r="U828" s="47">
        <f t="shared" si="573"/>
        <v>28.661666666666672</v>
      </c>
      <c r="V828" s="47">
        <f t="shared" si="574"/>
        <v>28.661666666666672</v>
      </c>
      <c r="W828" s="47">
        <f t="shared" si="575"/>
        <v>28.661666666666672</v>
      </c>
      <c r="X828" s="47">
        <f t="shared" si="576"/>
        <v>28.661666666666672</v>
      </c>
      <c r="Y828" s="47">
        <f t="shared" si="577"/>
        <v>28.661666666666672</v>
      </c>
      <c r="Z828" s="47">
        <f t="shared" ref="Z828:Z871" si="590">SUM(N828:Y828)</f>
        <v>343.94000000000011</v>
      </c>
      <c r="AA828" s="47">
        <f t="shared" ref="AA828:AA871" si="591">SUM(M828+Z828)</f>
        <v>687.88000000000022</v>
      </c>
      <c r="AB828" s="47">
        <f t="shared" ref="AB828:AB871" si="592">SUM(F828-AA828)</f>
        <v>2751.52</v>
      </c>
      <c r="AC828" s="32" t="s">
        <v>2165</v>
      </c>
      <c r="AD828" s="32" t="s">
        <v>2269</v>
      </c>
    </row>
    <row r="829" spans="2:30" ht="42">
      <c r="B829" s="79">
        <f t="shared" si="553"/>
        <v>823</v>
      </c>
      <c r="C829" s="55" t="s">
        <v>2264</v>
      </c>
      <c r="D829" s="35" t="s">
        <v>57</v>
      </c>
      <c r="E829" s="45" t="s">
        <v>1708</v>
      </c>
      <c r="F829" s="46">
        <v>3439.4</v>
      </c>
      <c r="G829" s="47">
        <v>0</v>
      </c>
      <c r="H829" s="47">
        <v>0</v>
      </c>
      <c r="I829" s="47">
        <v>0</v>
      </c>
      <c r="J829" s="47">
        <v>0</v>
      </c>
      <c r="K829" s="47">
        <v>0</v>
      </c>
      <c r="L829" s="47">
        <v>343.94000000000011</v>
      </c>
      <c r="M829" s="47">
        <f t="shared" si="544"/>
        <v>343.94000000000011</v>
      </c>
      <c r="N829" s="47">
        <f>SUM(F829*10%)/12</f>
        <v>28.661666666666672</v>
      </c>
      <c r="O829" s="47">
        <f t="shared" si="582"/>
        <v>28.661666666666672</v>
      </c>
      <c r="P829" s="47">
        <f t="shared" si="583"/>
        <v>28.661666666666672</v>
      </c>
      <c r="Q829" s="47">
        <f t="shared" si="584"/>
        <v>28.661666666666672</v>
      </c>
      <c r="R829" s="47">
        <f t="shared" si="585"/>
        <v>28.661666666666672</v>
      </c>
      <c r="S829" s="47">
        <f t="shared" si="586"/>
        <v>28.661666666666672</v>
      </c>
      <c r="T829" s="47">
        <f t="shared" si="572"/>
        <v>28.661666666666672</v>
      </c>
      <c r="U829" s="47">
        <f t="shared" si="573"/>
        <v>28.661666666666672</v>
      </c>
      <c r="V829" s="47">
        <f t="shared" si="574"/>
        <v>28.661666666666672</v>
      </c>
      <c r="W829" s="47">
        <f t="shared" si="575"/>
        <v>28.661666666666672</v>
      </c>
      <c r="X829" s="47">
        <f t="shared" si="576"/>
        <v>28.661666666666672</v>
      </c>
      <c r="Y829" s="47">
        <f t="shared" si="577"/>
        <v>28.661666666666672</v>
      </c>
      <c r="Z829" s="47">
        <f t="shared" si="590"/>
        <v>343.94000000000011</v>
      </c>
      <c r="AA829" s="47">
        <f t="shared" si="591"/>
        <v>687.88000000000022</v>
      </c>
      <c r="AB829" s="47">
        <f t="shared" si="592"/>
        <v>2751.52</v>
      </c>
      <c r="AC829" s="32" t="s">
        <v>2166</v>
      </c>
      <c r="AD829" s="32" t="s">
        <v>2269</v>
      </c>
    </row>
    <row r="830" spans="2:30" ht="42">
      <c r="B830" s="79">
        <f t="shared" si="553"/>
        <v>824</v>
      </c>
      <c r="C830" s="55" t="s">
        <v>2265</v>
      </c>
      <c r="D830" s="35" t="s">
        <v>57</v>
      </c>
      <c r="E830" s="45" t="s">
        <v>1708</v>
      </c>
      <c r="F830" s="46">
        <v>3439.4</v>
      </c>
      <c r="G830" s="47">
        <v>0</v>
      </c>
      <c r="H830" s="47">
        <v>0</v>
      </c>
      <c r="I830" s="47">
        <v>0</v>
      </c>
      <c r="J830" s="47">
        <v>0</v>
      </c>
      <c r="K830" s="47">
        <v>0</v>
      </c>
      <c r="L830" s="47">
        <v>343.94000000000011</v>
      </c>
      <c r="M830" s="47">
        <f t="shared" si="544"/>
        <v>343.94000000000011</v>
      </c>
      <c r="N830" s="47">
        <f>SUM(F830*10%)/12</f>
        <v>28.661666666666672</v>
      </c>
      <c r="O830" s="47">
        <f t="shared" si="582"/>
        <v>28.661666666666672</v>
      </c>
      <c r="P830" s="47">
        <f t="shared" si="583"/>
        <v>28.661666666666672</v>
      </c>
      <c r="Q830" s="47">
        <f t="shared" si="584"/>
        <v>28.661666666666672</v>
      </c>
      <c r="R830" s="47">
        <f t="shared" si="585"/>
        <v>28.661666666666672</v>
      </c>
      <c r="S830" s="47">
        <f t="shared" si="586"/>
        <v>28.661666666666672</v>
      </c>
      <c r="T830" s="47">
        <f t="shared" si="572"/>
        <v>28.661666666666672</v>
      </c>
      <c r="U830" s="47">
        <f t="shared" si="573"/>
        <v>28.661666666666672</v>
      </c>
      <c r="V830" s="47">
        <f t="shared" si="574"/>
        <v>28.661666666666672</v>
      </c>
      <c r="W830" s="47">
        <f t="shared" si="575"/>
        <v>28.661666666666672</v>
      </c>
      <c r="X830" s="47">
        <f t="shared" si="576"/>
        <v>28.661666666666672</v>
      </c>
      <c r="Y830" s="47">
        <f t="shared" si="577"/>
        <v>28.661666666666672</v>
      </c>
      <c r="Z830" s="47">
        <f t="shared" si="590"/>
        <v>343.94000000000011</v>
      </c>
      <c r="AA830" s="47">
        <f t="shared" si="591"/>
        <v>687.88000000000022</v>
      </c>
      <c r="AB830" s="47">
        <f t="shared" si="592"/>
        <v>2751.52</v>
      </c>
      <c r="AC830" s="32" t="s">
        <v>2167</v>
      </c>
      <c r="AD830" s="32" t="s">
        <v>2269</v>
      </c>
    </row>
    <row r="831" spans="2:30" ht="42">
      <c r="B831" s="79">
        <f t="shared" si="553"/>
        <v>825</v>
      </c>
      <c r="C831" s="55" t="s">
        <v>2881</v>
      </c>
      <c r="D831" s="63" t="s">
        <v>6</v>
      </c>
      <c r="E831" s="45" t="s">
        <v>1708</v>
      </c>
      <c r="F831" s="46">
        <v>500</v>
      </c>
      <c r="G831" s="47">
        <v>0</v>
      </c>
      <c r="H831" s="47">
        <v>0</v>
      </c>
      <c r="I831" s="47">
        <f>SUM(F831*33.33/100)</f>
        <v>166.65</v>
      </c>
      <c r="J831" s="47">
        <f>SUM(F831*33.33/100)</f>
        <v>166.65</v>
      </c>
      <c r="K831" s="47">
        <f>SUM(F831*33.34/100)</f>
        <v>166.7</v>
      </c>
      <c r="L831" s="47">
        <v>0</v>
      </c>
      <c r="M831" s="47">
        <f t="shared" si="544"/>
        <v>500</v>
      </c>
      <c r="N831" s="47">
        <v>0</v>
      </c>
      <c r="O831" s="47">
        <v>0</v>
      </c>
      <c r="P831" s="47">
        <v>0</v>
      </c>
      <c r="Q831" s="47">
        <v>0</v>
      </c>
      <c r="R831" s="47">
        <v>0</v>
      </c>
      <c r="S831" s="47">
        <v>0</v>
      </c>
      <c r="T831" s="47">
        <v>0</v>
      </c>
      <c r="U831" s="47">
        <v>0</v>
      </c>
      <c r="V831" s="47">
        <v>0</v>
      </c>
      <c r="W831" s="47">
        <v>0</v>
      </c>
      <c r="X831" s="47">
        <v>0</v>
      </c>
      <c r="Y831" s="47">
        <v>0</v>
      </c>
      <c r="Z831" s="47">
        <f t="shared" si="590"/>
        <v>0</v>
      </c>
      <c r="AA831" s="47">
        <f t="shared" si="591"/>
        <v>500</v>
      </c>
      <c r="AB831" s="47">
        <f t="shared" si="592"/>
        <v>0</v>
      </c>
      <c r="AC831" s="32" t="s">
        <v>1197</v>
      </c>
      <c r="AD831" s="32" t="s">
        <v>2269</v>
      </c>
    </row>
    <row r="832" spans="2:30" ht="42">
      <c r="B832" s="79">
        <f t="shared" si="553"/>
        <v>826</v>
      </c>
      <c r="C832" s="55" t="s">
        <v>536</v>
      </c>
      <c r="D832" s="63" t="s">
        <v>6</v>
      </c>
      <c r="E832" s="45" t="s">
        <v>1705</v>
      </c>
      <c r="F832" s="46">
        <v>450</v>
      </c>
      <c r="G832" s="47">
        <v>0</v>
      </c>
      <c r="H832" s="47">
        <v>0</v>
      </c>
      <c r="I832" s="47">
        <f>SUM(F832*33.33/100)</f>
        <v>149.98500000000001</v>
      </c>
      <c r="J832" s="47">
        <f>SUM(F832*33.33/100)</f>
        <v>149.98500000000001</v>
      </c>
      <c r="K832" s="47">
        <f>SUM(F832*33.34/100)</f>
        <v>150.03000000000003</v>
      </c>
      <c r="L832" s="47">
        <v>0</v>
      </c>
      <c r="M832" s="47">
        <f t="shared" si="544"/>
        <v>450.00000000000006</v>
      </c>
      <c r="N832" s="47">
        <v>0</v>
      </c>
      <c r="O832" s="47">
        <v>0</v>
      </c>
      <c r="P832" s="47">
        <v>0</v>
      </c>
      <c r="Q832" s="47">
        <v>0</v>
      </c>
      <c r="R832" s="47">
        <v>0</v>
      </c>
      <c r="S832" s="47">
        <v>0</v>
      </c>
      <c r="T832" s="47">
        <v>0</v>
      </c>
      <c r="U832" s="47">
        <v>0</v>
      </c>
      <c r="V832" s="47">
        <v>0</v>
      </c>
      <c r="W832" s="47">
        <v>0</v>
      </c>
      <c r="X832" s="47">
        <v>0</v>
      </c>
      <c r="Y832" s="47">
        <v>0</v>
      </c>
      <c r="Z832" s="47">
        <f t="shared" si="590"/>
        <v>0</v>
      </c>
      <c r="AA832" s="47">
        <f t="shared" si="591"/>
        <v>450.00000000000006</v>
      </c>
      <c r="AB832" s="47">
        <f t="shared" si="592"/>
        <v>-5.6843418860808015E-14</v>
      </c>
      <c r="AC832" s="32" t="s">
        <v>1198</v>
      </c>
      <c r="AD832" s="32" t="s">
        <v>2292</v>
      </c>
    </row>
    <row r="833" spans="2:30" ht="42">
      <c r="B833" s="79">
        <f t="shared" si="553"/>
        <v>827</v>
      </c>
      <c r="C833" s="55" t="s">
        <v>369</v>
      </c>
      <c r="D833" s="35" t="s">
        <v>6</v>
      </c>
      <c r="E833" s="45" t="s">
        <v>1706</v>
      </c>
      <c r="F833" s="46">
        <v>196</v>
      </c>
      <c r="G833" s="47">
        <f t="shared" si="587"/>
        <v>19.600000000000001</v>
      </c>
      <c r="H833" s="47">
        <f t="shared" ref="H833:H863" si="593">SUM(F833)*10/100</f>
        <v>19.600000000000001</v>
      </c>
      <c r="I833" s="47">
        <f t="shared" ref="I833:I837" si="594">SUM(F833)*10/100</f>
        <v>19.600000000000001</v>
      </c>
      <c r="J833" s="47">
        <f t="shared" ref="J833:J837" si="595">SUM(F833)*10/100</f>
        <v>19.600000000000001</v>
      </c>
      <c r="K833" s="47">
        <f t="shared" ref="K833:K837" si="596">SUM(F833)*10/100</f>
        <v>19.600000000000001</v>
      </c>
      <c r="L833" s="47">
        <v>19.599999999999998</v>
      </c>
      <c r="M833" s="47">
        <f t="shared" si="544"/>
        <v>117.6</v>
      </c>
      <c r="N833" s="47">
        <f t="shared" si="581"/>
        <v>1.6333333333333335</v>
      </c>
      <c r="O833" s="47">
        <f t="shared" ref="O833:O837" si="597">SUM(F833*10%)/12</f>
        <v>1.6333333333333335</v>
      </c>
      <c r="P833" s="47">
        <f t="shared" ref="P833:P837" si="598">SUM(F833*10%)/12</f>
        <v>1.6333333333333335</v>
      </c>
      <c r="Q833" s="47">
        <f t="shared" ref="Q833:Q837" si="599">SUM(F833*10%)/12</f>
        <v>1.6333333333333335</v>
      </c>
      <c r="R833" s="47">
        <f t="shared" ref="R833:R837" si="600">SUM(F833*10%)/12</f>
        <v>1.6333333333333335</v>
      </c>
      <c r="S833" s="47">
        <f t="shared" ref="S833:S837" si="601">SUM(F833*10%)/12</f>
        <v>1.6333333333333335</v>
      </c>
      <c r="T833" s="47">
        <f t="shared" ref="T833:T837" si="602">SUM(F833*10%)/12</f>
        <v>1.6333333333333335</v>
      </c>
      <c r="U833" s="47">
        <f t="shared" ref="U833:U837" si="603">SUM(F833*10%)/12</f>
        <v>1.6333333333333335</v>
      </c>
      <c r="V833" s="47">
        <f t="shared" ref="V833:V837" si="604">SUM(F833*10%)/12</f>
        <v>1.6333333333333335</v>
      </c>
      <c r="W833" s="47">
        <f t="shared" ref="W833:W837" si="605">SUM(F833*10%)/12</f>
        <v>1.6333333333333335</v>
      </c>
      <c r="X833" s="47">
        <f t="shared" ref="X833:X837" si="606">SUM(F833*10%)/12</f>
        <v>1.6333333333333335</v>
      </c>
      <c r="Y833" s="47">
        <f>SUM(F833*10%)/12</f>
        <v>1.6333333333333335</v>
      </c>
      <c r="Z833" s="47">
        <f t="shared" si="590"/>
        <v>19.599999999999998</v>
      </c>
      <c r="AA833" s="47">
        <f t="shared" si="591"/>
        <v>137.19999999999999</v>
      </c>
      <c r="AB833" s="47">
        <f t="shared" si="592"/>
        <v>58.800000000000011</v>
      </c>
      <c r="AC833" s="32" t="s">
        <v>1199</v>
      </c>
      <c r="AD833" s="32" t="s">
        <v>2271</v>
      </c>
    </row>
    <row r="834" spans="2:30" ht="42">
      <c r="B834" s="79">
        <f t="shared" si="553"/>
        <v>828</v>
      </c>
      <c r="C834" s="55" t="s">
        <v>1960</v>
      </c>
      <c r="D834" s="35" t="s">
        <v>6</v>
      </c>
      <c r="E834" s="45" t="s">
        <v>1707</v>
      </c>
      <c r="F834" s="46">
        <v>300</v>
      </c>
      <c r="G834" s="47">
        <f t="shared" si="587"/>
        <v>30</v>
      </c>
      <c r="H834" s="47">
        <f t="shared" si="593"/>
        <v>30</v>
      </c>
      <c r="I834" s="47">
        <f t="shared" si="594"/>
        <v>30</v>
      </c>
      <c r="J834" s="47">
        <f t="shared" si="595"/>
        <v>30</v>
      </c>
      <c r="K834" s="47">
        <f t="shared" si="596"/>
        <v>30</v>
      </c>
      <c r="L834" s="47">
        <v>30</v>
      </c>
      <c r="M834" s="47">
        <f t="shared" si="544"/>
        <v>180</v>
      </c>
      <c r="N834" s="47">
        <f t="shared" si="581"/>
        <v>2.5</v>
      </c>
      <c r="O834" s="47">
        <f t="shared" si="597"/>
        <v>2.5</v>
      </c>
      <c r="P834" s="47">
        <f t="shared" si="598"/>
        <v>2.5</v>
      </c>
      <c r="Q834" s="47">
        <f t="shared" si="599"/>
        <v>2.5</v>
      </c>
      <c r="R834" s="47">
        <f t="shared" si="600"/>
        <v>2.5</v>
      </c>
      <c r="S834" s="47">
        <f t="shared" si="601"/>
        <v>2.5</v>
      </c>
      <c r="T834" s="47">
        <f t="shared" si="602"/>
        <v>2.5</v>
      </c>
      <c r="U834" s="47">
        <f t="shared" si="603"/>
        <v>2.5</v>
      </c>
      <c r="V834" s="47">
        <f t="shared" si="604"/>
        <v>2.5</v>
      </c>
      <c r="W834" s="47">
        <f t="shared" si="605"/>
        <v>2.5</v>
      </c>
      <c r="X834" s="47">
        <f t="shared" si="606"/>
        <v>2.5</v>
      </c>
      <c r="Y834" s="47">
        <f>SUM(F834*10%)/12</f>
        <v>2.5</v>
      </c>
      <c r="Z834" s="47">
        <f t="shared" si="590"/>
        <v>30</v>
      </c>
      <c r="AA834" s="47">
        <f t="shared" si="591"/>
        <v>210</v>
      </c>
      <c r="AB834" s="47">
        <f t="shared" si="592"/>
        <v>90</v>
      </c>
      <c r="AC834" s="32" t="s">
        <v>1200</v>
      </c>
      <c r="AD834" s="32" t="s">
        <v>2356</v>
      </c>
    </row>
    <row r="835" spans="2:30" ht="42">
      <c r="B835" s="79">
        <f t="shared" si="553"/>
        <v>829</v>
      </c>
      <c r="C835" s="55" t="s">
        <v>1961</v>
      </c>
      <c r="D835" s="35" t="s">
        <v>6</v>
      </c>
      <c r="E835" s="45" t="s">
        <v>1707</v>
      </c>
      <c r="F835" s="46">
        <v>300</v>
      </c>
      <c r="G835" s="47">
        <f t="shared" si="587"/>
        <v>30</v>
      </c>
      <c r="H835" s="47">
        <f t="shared" si="593"/>
        <v>30</v>
      </c>
      <c r="I835" s="47">
        <f t="shared" si="594"/>
        <v>30</v>
      </c>
      <c r="J835" s="47">
        <f t="shared" si="595"/>
        <v>30</v>
      </c>
      <c r="K835" s="47">
        <f t="shared" si="596"/>
        <v>30</v>
      </c>
      <c r="L835" s="47">
        <v>30</v>
      </c>
      <c r="M835" s="47">
        <f t="shared" si="544"/>
        <v>180</v>
      </c>
      <c r="N835" s="47">
        <f t="shared" si="581"/>
        <v>2.5</v>
      </c>
      <c r="O835" s="47">
        <f t="shared" si="597"/>
        <v>2.5</v>
      </c>
      <c r="P835" s="47">
        <f t="shared" si="598"/>
        <v>2.5</v>
      </c>
      <c r="Q835" s="47">
        <f t="shared" si="599"/>
        <v>2.5</v>
      </c>
      <c r="R835" s="47">
        <f t="shared" si="600"/>
        <v>2.5</v>
      </c>
      <c r="S835" s="47">
        <f t="shared" si="601"/>
        <v>2.5</v>
      </c>
      <c r="T835" s="47">
        <f t="shared" si="602"/>
        <v>2.5</v>
      </c>
      <c r="U835" s="47">
        <f t="shared" si="603"/>
        <v>2.5</v>
      </c>
      <c r="V835" s="47">
        <f t="shared" si="604"/>
        <v>2.5</v>
      </c>
      <c r="W835" s="47">
        <f t="shared" si="605"/>
        <v>2.5</v>
      </c>
      <c r="X835" s="47">
        <f t="shared" si="606"/>
        <v>2.5</v>
      </c>
      <c r="Y835" s="47">
        <f>SUM(F835*10%)/12</f>
        <v>2.5</v>
      </c>
      <c r="Z835" s="47">
        <f t="shared" si="590"/>
        <v>30</v>
      </c>
      <c r="AA835" s="47">
        <f t="shared" si="591"/>
        <v>210</v>
      </c>
      <c r="AB835" s="47">
        <f t="shared" si="592"/>
        <v>90</v>
      </c>
      <c r="AC835" s="32" t="s">
        <v>1201</v>
      </c>
      <c r="AD835" s="32" t="s">
        <v>2368</v>
      </c>
    </row>
    <row r="836" spans="2:30" ht="42">
      <c r="B836" s="79">
        <f t="shared" si="553"/>
        <v>830</v>
      </c>
      <c r="C836" s="55" t="s">
        <v>1962</v>
      </c>
      <c r="D836" s="35" t="s">
        <v>6</v>
      </c>
      <c r="E836" s="45" t="s">
        <v>1709</v>
      </c>
      <c r="F836" s="46">
        <v>350</v>
      </c>
      <c r="G836" s="47">
        <f t="shared" si="587"/>
        <v>35</v>
      </c>
      <c r="H836" s="47">
        <f t="shared" si="593"/>
        <v>35</v>
      </c>
      <c r="I836" s="47">
        <f t="shared" si="594"/>
        <v>35</v>
      </c>
      <c r="J836" s="47">
        <f t="shared" si="595"/>
        <v>35</v>
      </c>
      <c r="K836" s="47">
        <f t="shared" si="596"/>
        <v>35</v>
      </c>
      <c r="L836" s="47">
        <v>35</v>
      </c>
      <c r="M836" s="47">
        <f t="shared" si="544"/>
        <v>210</v>
      </c>
      <c r="N836" s="47">
        <f t="shared" si="581"/>
        <v>2.9166666666666665</v>
      </c>
      <c r="O836" s="47">
        <f t="shared" si="597"/>
        <v>2.9166666666666665</v>
      </c>
      <c r="P836" s="47">
        <f t="shared" si="598"/>
        <v>2.9166666666666665</v>
      </c>
      <c r="Q836" s="47">
        <f t="shared" si="599"/>
        <v>2.9166666666666665</v>
      </c>
      <c r="R836" s="47">
        <f t="shared" si="600"/>
        <v>2.9166666666666665</v>
      </c>
      <c r="S836" s="47">
        <f t="shared" si="601"/>
        <v>2.9166666666666665</v>
      </c>
      <c r="T836" s="47">
        <f t="shared" si="602"/>
        <v>2.9166666666666665</v>
      </c>
      <c r="U836" s="47">
        <f t="shared" si="603"/>
        <v>2.9166666666666665</v>
      </c>
      <c r="V836" s="47">
        <f t="shared" si="604"/>
        <v>2.9166666666666665</v>
      </c>
      <c r="W836" s="47">
        <f t="shared" si="605"/>
        <v>2.9166666666666665</v>
      </c>
      <c r="X836" s="47">
        <f t="shared" si="606"/>
        <v>2.9166666666666665</v>
      </c>
      <c r="Y836" s="47">
        <f>SUM(F836*10%)/12</f>
        <v>2.9166666666666665</v>
      </c>
      <c r="Z836" s="47">
        <f t="shared" si="590"/>
        <v>35</v>
      </c>
      <c r="AA836" s="47">
        <f t="shared" si="591"/>
        <v>245</v>
      </c>
      <c r="AB836" s="47">
        <f t="shared" si="592"/>
        <v>105</v>
      </c>
      <c r="AC836" s="32" t="s">
        <v>1202</v>
      </c>
      <c r="AD836" s="32" t="s">
        <v>2293</v>
      </c>
    </row>
    <row r="837" spans="2:30" ht="42">
      <c r="B837" s="79">
        <f t="shared" si="553"/>
        <v>831</v>
      </c>
      <c r="C837" s="55" t="s">
        <v>529</v>
      </c>
      <c r="D837" s="35" t="s">
        <v>6</v>
      </c>
      <c r="E837" s="45" t="s">
        <v>1706</v>
      </c>
      <c r="F837" s="46">
        <v>914</v>
      </c>
      <c r="G837" s="47">
        <f t="shared" si="587"/>
        <v>91.4</v>
      </c>
      <c r="H837" s="47">
        <f t="shared" si="593"/>
        <v>91.4</v>
      </c>
      <c r="I837" s="47">
        <f t="shared" si="594"/>
        <v>91.4</v>
      </c>
      <c r="J837" s="47">
        <f t="shared" si="595"/>
        <v>91.4</v>
      </c>
      <c r="K837" s="47">
        <f t="shared" si="596"/>
        <v>91.4</v>
      </c>
      <c r="L837" s="47">
        <v>91.400000000000034</v>
      </c>
      <c r="M837" s="47">
        <f t="shared" si="544"/>
        <v>548.40000000000009</v>
      </c>
      <c r="N837" s="47">
        <f t="shared" si="581"/>
        <v>7.6166666666666671</v>
      </c>
      <c r="O837" s="47">
        <f t="shared" si="597"/>
        <v>7.6166666666666671</v>
      </c>
      <c r="P837" s="47">
        <f t="shared" si="598"/>
        <v>7.6166666666666671</v>
      </c>
      <c r="Q837" s="47">
        <f t="shared" si="599"/>
        <v>7.6166666666666671</v>
      </c>
      <c r="R837" s="47">
        <f t="shared" si="600"/>
        <v>7.6166666666666671</v>
      </c>
      <c r="S837" s="47">
        <f t="shared" si="601"/>
        <v>7.6166666666666671</v>
      </c>
      <c r="T837" s="47">
        <f t="shared" si="602"/>
        <v>7.6166666666666671</v>
      </c>
      <c r="U837" s="47">
        <f t="shared" si="603"/>
        <v>7.6166666666666671</v>
      </c>
      <c r="V837" s="47">
        <f t="shared" si="604"/>
        <v>7.6166666666666671</v>
      </c>
      <c r="W837" s="47">
        <f t="shared" si="605"/>
        <v>7.6166666666666671</v>
      </c>
      <c r="X837" s="47">
        <f t="shared" si="606"/>
        <v>7.6166666666666671</v>
      </c>
      <c r="Y837" s="47">
        <f>SUM(F837*10%)/12</f>
        <v>7.6166666666666671</v>
      </c>
      <c r="Z837" s="47">
        <f t="shared" si="590"/>
        <v>91.400000000000034</v>
      </c>
      <c r="AA837" s="47">
        <f t="shared" si="591"/>
        <v>639.80000000000018</v>
      </c>
      <c r="AB837" s="47">
        <f t="shared" si="592"/>
        <v>274.19999999999982</v>
      </c>
      <c r="AC837" s="32" t="s">
        <v>1203</v>
      </c>
      <c r="AD837" s="32" t="s">
        <v>2300</v>
      </c>
    </row>
    <row r="838" spans="2:30" ht="42">
      <c r="B838" s="79">
        <f t="shared" si="553"/>
        <v>832</v>
      </c>
      <c r="C838" s="55" t="s">
        <v>1963</v>
      </c>
      <c r="D838" s="63" t="s">
        <v>6</v>
      </c>
      <c r="E838" s="45" t="s">
        <v>1707</v>
      </c>
      <c r="F838" s="46">
        <v>600</v>
      </c>
      <c r="G838" s="47">
        <v>0</v>
      </c>
      <c r="H838" s="47">
        <v>0</v>
      </c>
      <c r="I838" s="47">
        <f t="shared" ref="I838:I845" si="607">SUM(F838*33.33/100)</f>
        <v>199.98</v>
      </c>
      <c r="J838" s="47">
        <f t="shared" ref="J838:J845" si="608">SUM(F838*33.33/100)</f>
        <v>199.98</v>
      </c>
      <c r="K838" s="47">
        <f t="shared" ref="K838:K845" si="609">SUM(F838*33.34/100)</f>
        <v>200.04000000000005</v>
      </c>
      <c r="L838" s="47">
        <v>0</v>
      </c>
      <c r="M838" s="47">
        <f t="shared" si="544"/>
        <v>600</v>
      </c>
      <c r="N838" s="47">
        <v>0</v>
      </c>
      <c r="O838" s="47">
        <v>0</v>
      </c>
      <c r="P838" s="47">
        <v>0</v>
      </c>
      <c r="Q838" s="47">
        <v>0</v>
      </c>
      <c r="R838" s="47">
        <v>0</v>
      </c>
      <c r="S838" s="47">
        <v>0</v>
      </c>
      <c r="T838" s="47">
        <v>0</v>
      </c>
      <c r="U838" s="47">
        <v>0</v>
      </c>
      <c r="V838" s="47">
        <v>0</v>
      </c>
      <c r="W838" s="47">
        <v>0</v>
      </c>
      <c r="X838" s="47">
        <v>0</v>
      </c>
      <c r="Y838" s="47">
        <v>0</v>
      </c>
      <c r="Z838" s="47">
        <f t="shared" si="590"/>
        <v>0</v>
      </c>
      <c r="AA838" s="47">
        <f t="shared" si="591"/>
        <v>600</v>
      </c>
      <c r="AB838" s="47">
        <f t="shared" si="592"/>
        <v>0</v>
      </c>
      <c r="AC838" s="32" t="s">
        <v>1204</v>
      </c>
      <c r="AD838" s="32" t="s">
        <v>2301</v>
      </c>
    </row>
    <row r="839" spans="2:30" ht="56">
      <c r="B839" s="79">
        <f t="shared" si="553"/>
        <v>833</v>
      </c>
      <c r="C839" s="55" t="s">
        <v>1964</v>
      </c>
      <c r="D839" s="63" t="s">
        <v>6</v>
      </c>
      <c r="E839" s="45" t="s">
        <v>1705</v>
      </c>
      <c r="F839" s="46">
        <v>500</v>
      </c>
      <c r="G839" s="47">
        <v>0</v>
      </c>
      <c r="H839" s="47">
        <v>0</v>
      </c>
      <c r="I839" s="47">
        <f t="shared" si="607"/>
        <v>166.65</v>
      </c>
      <c r="J839" s="47">
        <f t="shared" si="608"/>
        <v>166.65</v>
      </c>
      <c r="K839" s="47">
        <f t="shared" si="609"/>
        <v>166.7</v>
      </c>
      <c r="L839" s="47">
        <v>0</v>
      </c>
      <c r="M839" s="47">
        <f t="shared" si="544"/>
        <v>500</v>
      </c>
      <c r="N839" s="47">
        <v>0</v>
      </c>
      <c r="O839" s="47">
        <v>0</v>
      </c>
      <c r="P839" s="47">
        <v>0</v>
      </c>
      <c r="Q839" s="47">
        <v>0</v>
      </c>
      <c r="R839" s="47">
        <v>0</v>
      </c>
      <c r="S839" s="47">
        <v>0</v>
      </c>
      <c r="T839" s="47">
        <v>0</v>
      </c>
      <c r="U839" s="47">
        <v>0</v>
      </c>
      <c r="V839" s="47">
        <v>0</v>
      </c>
      <c r="W839" s="47">
        <v>0</v>
      </c>
      <c r="X839" s="47">
        <v>0</v>
      </c>
      <c r="Y839" s="47">
        <v>0</v>
      </c>
      <c r="Z839" s="47">
        <f t="shared" si="590"/>
        <v>0</v>
      </c>
      <c r="AA839" s="47">
        <f t="shared" si="591"/>
        <v>500</v>
      </c>
      <c r="AB839" s="47">
        <f t="shared" si="592"/>
        <v>0</v>
      </c>
      <c r="AC839" s="32" t="s">
        <v>1205</v>
      </c>
      <c r="AD839" s="32" t="s">
        <v>2317</v>
      </c>
    </row>
    <row r="840" spans="2:30" ht="42">
      <c r="B840" s="79">
        <f t="shared" si="553"/>
        <v>834</v>
      </c>
      <c r="C840" s="55" t="s">
        <v>2882</v>
      </c>
      <c r="D840" s="63" t="s">
        <v>6</v>
      </c>
      <c r="E840" s="45" t="s">
        <v>1708</v>
      </c>
      <c r="F840" s="46">
        <v>500</v>
      </c>
      <c r="G840" s="47">
        <v>0</v>
      </c>
      <c r="H840" s="47">
        <v>0</v>
      </c>
      <c r="I840" s="47">
        <f t="shared" si="607"/>
        <v>166.65</v>
      </c>
      <c r="J840" s="47">
        <f t="shared" si="608"/>
        <v>166.65</v>
      </c>
      <c r="K840" s="47">
        <f t="shared" si="609"/>
        <v>166.7</v>
      </c>
      <c r="L840" s="47">
        <v>0</v>
      </c>
      <c r="M840" s="47">
        <f t="shared" si="544"/>
        <v>500</v>
      </c>
      <c r="N840" s="47">
        <v>0</v>
      </c>
      <c r="O840" s="47">
        <v>0</v>
      </c>
      <c r="P840" s="47">
        <v>0</v>
      </c>
      <c r="Q840" s="47">
        <v>0</v>
      </c>
      <c r="R840" s="47">
        <v>0</v>
      </c>
      <c r="S840" s="47">
        <v>0</v>
      </c>
      <c r="T840" s="47">
        <v>0</v>
      </c>
      <c r="U840" s="47">
        <v>0</v>
      </c>
      <c r="V840" s="47">
        <v>0</v>
      </c>
      <c r="W840" s="47">
        <v>0</v>
      </c>
      <c r="X840" s="47">
        <v>0</v>
      </c>
      <c r="Y840" s="47">
        <v>0</v>
      </c>
      <c r="Z840" s="47">
        <f t="shared" si="590"/>
        <v>0</v>
      </c>
      <c r="AA840" s="47">
        <f t="shared" si="591"/>
        <v>500</v>
      </c>
      <c r="AB840" s="47">
        <f t="shared" si="592"/>
        <v>0</v>
      </c>
      <c r="AC840" s="32" t="s">
        <v>1206</v>
      </c>
      <c r="AD840" s="32" t="s">
        <v>2269</v>
      </c>
    </row>
    <row r="841" spans="2:30" ht="42">
      <c r="B841" s="79">
        <f t="shared" si="553"/>
        <v>835</v>
      </c>
      <c r="C841" s="55" t="s">
        <v>528</v>
      </c>
      <c r="D841" s="63" t="s">
        <v>6</v>
      </c>
      <c r="E841" s="45" t="s">
        <v>1706</v>
      </c>
      <c r="F841" s="46">
        <v>600</v>
      </c>
      <c r="G841" s="47">
        <v>0</v>
      </c>
      <c r="H841" s="47">
        <v>0</v>
      </c>
      <c r="I841" s="47">
        <f t="shared" si="607"/>
        <v>199.98</v>
      </c>
      <c r="J841" s="47">
        <f t="shared" si="608"/>
        <v>199.98</v>
      </c>
      <c r="K841" s="47">
        <f t="shared" si="609"/>
        <v>200.04000000000005</v>
      </c>
      <c r="L841" s="47">
        <v>0</v>
      </c>
      <c r="M841" s="47">
        <f t="shared" ref="M841:M891" si="610">SUM(G841:L841)</f>
        <v>600</v>
      </c>
      <c r="N841" s="47">
        <v>0</v>
      </c>
      <c r="O841" s="47">
        <v>0</v>
      </c>
      <c r="P841" s="47">
        <v>0</v>
      </c>
      <c r="Q841" s="47">
        <v>0</v>
      </c>
      <c r="R841" s="47">
        <v>0</v>
      </c>
      <c r="S841" s="47">
        <v>0</v>
      </c>
      <c r="T841" s="47">
        <v>0</v>
      </c>
      <c r="U841" s="47">
        <v>0</v>
      </c>
      <c r="V841" s="47">
        <v>0</v>
      </c>
      <c r="W841" s="47">
        <v>0</v>
      </c>
      <c r="X841" s="47">
        <v>0</v>
      </c>
      <c r="Y841" s="47">
        <v>0</v>
      </c>
      <c r="Z841" s="47">
        <f t="shared" si="590"/>
        <v>0</v>
      </c>
      <c r="AA841" s="47">
        <f t="shared" si="591"/>
        <v>600</v>
      </c>
      <c r="AB841" s="47">
        <f t="shared" si="592"/>
        <v>0</v>
      </c>
      <c r="AC841" s="32" t="s">
        <v>1207</v>
      </c>
      <c r="AD841" s="32" t="s">
        <v>2294</v>
      </c>
    </row>
    <row r="842" spans="2:30" ht="42">
      <c r="B842" s="79">
        <f t="shared" si="553"/>
        <v>836</v>
      </c>
      <c r="C842" s="55" t="s">
        <v>2536</v>
      </c>
      <c r="D842" s="63" t="s">
        <v>6</v>
      </c>
      <c r="E842" s="45" t="s">
        <v>1708</v>
      </c>
      <c r="F842" s="46">
        <v>500</v>
      </c>
      <c r="G842" s="47">
        <v>0</v>
      </c>
      <c r="H842" s="47">
        <v>0</v>
      </c>
      <c r="I842" s="47">
        <f t="shared" si="607"/>
        <v>166.65</v>
      </c>
      <c r="J842" s="47">
        <f t="shared" si="608"/>
        <v>166.65</v>
      </c>
      <c r="K842" s="47">
        <f t="shared" si="609"/>
        <v>166.7</v>
      </c>
      <c r="L842" s="47">
        <v>0</v>
      </c>
      <c r="M842" s="47">
        <f t="shared" si="610"/>
        <v>500</v>
      </c>
      <c r="N842" s="47">
        <v>0</v>
      </c>
      <c r="O842" s="47">
        <v>0</v>
      </c>
      <c r="P842" s="47">
        <v>0</v>
      </c>
      <c r="Q842" s="47">
        <v>0</v>
      </c>
      <c r="R842" s="47">
        <v>0</v>
      </c>
      <c r="S842" s="47">
        <v>0</v>
      </c>
      <c r="T842" s="47">
        <v>0</v>
      </c>
      <c r="U842" s="47">
        <v>0</v>
      </c>
      <c r="V842" s="47">
        <v>0</v>
      </c>
      <c r="W842" s="47">
        <v>0</v>
      </c>
      <c r="X842" s="47">
        <v>0</v>
      </c>
      <c r="Y842" s="47">
        <v>0</v>
      </c>
      <c r="Z842" s="47">
        <f t="shared" si="590"/>
        <v>0</v>
      </c>
      <c r="AA842" s="47">
        <f t="shared" si="591"/>
        <v>500</v>
      </c>
      <c r="AB842" s="47">
        <f t="shared" si="592"/>
        <v>0</v>
      </c>
      <c r="AC842" s="32" t="s">
        <v>1208</v>
      </c>
      <c r="AD842" s="32" t="s">
        <v>2287</v>
      </c>
    </row>
    <row r="843" spans="2:30" ht="42">
      <c r="B843" s="79">
        <f t="shared" si="553"/>
        <v>837</v>
      </c>
      <c r="C843" s="55" t="s">
        <v>1965</v>
      </c>
      <c r="D843" s="63" t="s">
        <v>6</v>
      </c>
      <c r="E843" s="45" t="s">
        <v>1707</v>
      </c>
      <c r="F843" s="46">
        <v>450</v>
      </c>
      <c r="G843" s="47">
        <v>0</v>
      </c>
      <c r="H843" s="47">
        <v>0</v>
      </c>
      <c r="I843" s="47">
        <f t="shared" si="607"/>
        <v>149.98500000000001</v>
      </c>
      <c r="J843" s="47">
        <f t="shared" si="608"/>
        <v>149.98500000000001</v>
      </c>
      <c r="K843" s="47">
        <f t="shared" si="609"/>
        <v>150.03000000000003</v>
      </c>
      <c r="L843" s="47">
        <v>0</v>
      </c>
      <c r="M843" s="47">
        <f t="shared" si="610"/>
        <v>450.00000000000006</v>
      </c>
      <c r="N843" s="47">
        <v>0</v>
      </c>
      <c r="O843" s="47">
        <v>0</v>
      </c>
      <c r="P843" s="47">
        <v>0</v>
      </c>
      <c r="Q843" s="47">
        <v>0</v>
      </c>
      <c r="R843" s="47">
        <v>0</v>
      </c>
      <c r="S843" s="47">
        <v>0</v>
      </c>
      <c r="T843" s="47">
        <v>0</v>
      </c>
      <c r="U843" s="47">
        <v>0</v>
      </c>
      <c r="V843" s="47">
        <v>0</v>
      </c>
      <c r="W843" s="47">
        <v>0</v>
      </c>
      <c r="X843" s="47">
        <v>0</v>
      </c>
      <c r="Y843" s="47">
        <v>0</v>
      </c>
      <c r="Z843" s="47">
        <f t="shared" si="590"/>
        <v>0</v>
      </c>
      <c r="AA843" s="47">
        <f t="shared" si="591"/>
        <v>450.00000000000006</v>
      </c>
      <c r="AB843" s="47">
        <f t="shared" si="592"/>
        <v>-5.6843418860808015E-14</v>
      </c>
      <c r="AC843" s="32" t="s">
        <v>1209</v>
      </c>
      <c r="AD843" s="32" t="s">
        <v>2345</v>
      </c>
    </row>
    <row r="844" spans="2:30" ht="42">
      <c r="B844" s="79">
        <f t="shared" si="553"/>
        <v>838</v>
      </c>
      <c r="C844" s="55" t="s">
        <v>1966</v>
      </c>
      <c r="D844" s="63" t="s">
        <v>6</v>
      </c>
      <c r="E844" s="45" t="s">
        <v>1708</v>
      </c>
      <c r="F844" s="46">
        <v>450</v>
      </c>
      <c r="G844" s="47">
        <v>0</v>
      </c>
      <c r="H844" s="47">
        <v>0</v>
      </c>
      <c r="I844" s="47">
        <f t="shared" si="607"/>
        <v>149.98500000000001</v>
      </c>
      <c r="J844" s="47">
        <f t="shared" si="608"/>
        <v>149.98500000000001</v>
      </c>
      <c r="K844" s="47">
        <f t="shared" si="609"/>
        <v>150.03000000000003</v>
      </c>
      <c r="L844" s="47">
        <v>0</v>
      </c>
      <c r="M844" s="47">
        <f t="shared" si="610"/>
        <v>450.00000000000006</v>
      </c>
      <c r="N844" s="47">
        <v>0</v>
      </c>
      <c r="O844" s="47">
        <v>0</v>
      </c>
      <c r="P844" s="47">
        <v>0</v>
      </c>
      <c r="Q844" s="47">
        <v>0</v>
      </c>
      <c r="R844" s="47">
        <v>0</v>
      </c>
      <c r="S844" s="47">
        <v>0</v>
      </c>
      <c r="T844" s="47">
        <v>0</v>
      </c>
      <c r="U844" s="47">
        <v>0</v>
      </c>
      <c r="V844" s="47">
        <v>0</v>
      </c>
      <c r="W844" s="47">
        <v>0</v>
      </c>
      <c r="X844" s="47">
        <v>0</v>
      </c>
      <c r="Y844" s="47">
        <v>0</v>
      </c>
      <c r="Z844" s="47">
        <f t="shared" si="590"/>
        <v>0</v>
      </c>
      <c r="AA844" s="47">
        <f t="shared" si="591"/>
        <v>450.00000000000006</v>
      </c>
      <c r="AB844" s="47">
        <f t="shared" si="592"/>
        <v>-5.6843418860808015E-14</v>
      </c>
      <c r="AC844" s="32" t="s">
        <v>1210</v>
      </c>
      <c r="AD844" s="32" t="s">
        <v>2269</v>
      </c>
    </row>
    <row r="845" spans="2:30" ht="42">
      <c r="B845" s="79">
        <f t="shared" si="553"/>
        <v>839</v>
      </c>
      <c r="C845" s="55" t="s">
        <v>1967</v>
      </c>
      <c r="D845" s="63" t="s">
        <v>6</v>
      </c>
      <c r="E845" s="45" t="s">
        <v>1705</v>
      </c>
      <c r="F845" s="46">
        <v>200</v>
      </c>
      <c r="G845" s="47">
        <v>0</v>
      </c>
      <c r="H845" s="47">
        <v>0</v>
      </c>
      <c r="I845" s="47">
        <f t="shared" si="607"/>
        <v>66.66</v>
      </c>
      <c r="J845" s="47">
        <f t="shared" si="608"/>
        <v>66.66</v>
      </c>
      <c r="K845" s="47">
        <f t="shared" si="609"/>
        <v>66.680000000000007</v>
      </c>
      <c r="L845" s="47">
        <v>0</v>
      </c>
      <c r="M845" s="47">
        <f t="shared" si="610"/>
        <v>200</v>
      </c>
      <c r="N845" s="47">
        <v>0</v>
      </c>
      <c r="O845" s="47">
        <v>0</v>
      </c>
      <c r="P845" s="47">
        <v>0</v>
      </c>
      <c r="Q845" s="47">
        <v>0</v>
      </c>
      <c r="R845" s="47">
        <v>0</v>
      </c>
      <c r="S845" s="47">
        <v>0</v>
      </c>
      <c r="T845" s="47">
        <v>0</v>
      </c>
      <c r="U845" s="47">
        <v>0</v>
      </c>
      <c r="V845" s="47">
        <v>0</v>
      </c>
      <c r="W845" s="47">
        <v>0</v>
      </c>
      <c r="X845" s="47">
        <v>0</v>
      </c>
      <c r="Y845" s="47">
        <v>0</v>
      </c>
      <c r="Z845" s="47">
        <f t="shared" si="590"/>
        <v>0</v>
      </c>
      <c r="AA845" s="47">
        <f t="shared" si="591"/>
        <v>200</v>
      </c>
      <c r="AB845" s="47">
        <f t="shared" si="592"/>
        <v>0</v>
      </c>
      <c r="AC845" s="32" t="s">
        <v>1211</v>
      </c>
      <c r="AD845" s="32" t="s">
        <v>2274</v>
      </c>
    </row>
    <row r="846" spans="2:30" ht="42">
      <c r="B846" s="79">
        <f t="shared" si="553"/>
        <v>840</v>
      </c>
      <c r="C846" s="55" t="s">
        <v>1968</v>
      </c>
      <c r="D846" s="35" t="s">
        <v>6</v>
      </c>
      <c r="E846" s="45" t="s">
        <v>1709</v>
      </c>
      <c r="F846" s="46">
        <v>400</v>
      </c>
      <c r="G846" s="47">
        <f t="shared" si="587"/>
        <v>40</v>
      </c>
      <c r="H846" s="47">
        <f t="shared" si="593"/>
        <v>40</v>
      </c>
      <c r="I846" s="47">
        <f t="shared" ref="I846:I854" si="611">SUM(F846)*10/100</f>
        <v>40</v>
      </c>
      <c r="J846" s="47">
        <f t="shared" ref="J846:J854" si="612">SUM(F846)*10/100</f>
        <v>40</v>
      </c>
      <c r="K846" s="47">
        <f t="shared" ref="K846:K854" si="613">SUM(F846)*10/100</f>
        <v>40</v>
      </c>
      <c r="L846" s="47">
        <v>40</v>
      </c>
      <c r="M846" s="47">
        <f t="shared" si="610"/>
        <v>240</v>
      </c>
      <c r="N846" s="47">
        <f t="shared" si="581"/>
        <v>3.3333333333333335</v>
      </c>
      <c r="O846" s="47">
        <f t="shared" ref="O846:O854" si="614">SUM(F846*10%)/12</f>
        <v>3.3333333333333335</v>
      </c>
      <c r="P846" s="47">
        <f t="shared" ref="P846:P854" si="615">SUM(F846*10%)/12</f>
        <v>3.3333333333333335</v>
      </c>
      <c r="Q846" s="47">
        <f t="shared" ref="Q846:Q854" si="616">SUM(F846*10%)/12</f>
        <v>3.3333333333333335</v>
      </c>
      <c r="R846" s="47">
        <f t="shared" ref="R846:R854" si="617">SUM(F846*10%)/12</f>
        <v>3.3333333333333335</v>
      </c>
      <c r="S846" s="47">
        <f t="shared" ref="S846:S854" si="618">SUM(F846*10%)/12</f>
        <v>3.3333333333333335</v>
      </c>
      <c r="T846" s="47">
        <f t="shared" ref="T846:T854" si="619">SUM(F846*10%)/12</f>
        <v>3.3333333333333335</v>
      </c>
      <c r="U846" s="47">
        <f t="shared" ref="U846:U854" si="620">SUM(F846*10%)/12</f>
        <v>3.3333333333333335</v>
      </c>
      <c r="V846" s="47">
        <f t="shared" ref="V846:V854" si="621">SUM(F846*10%)/12</f>
        <v>3.3333333333333335</v>
      </c>
      <c r="W846" s="47">
        <f t="shared" ref="W846:W854" si="622">SUM(F846*10%)/12</f>
        <v>3.3333333333333335</v>
      </c>
      <c r="X846" s="47">
        <f t="shared" ref="X846:X854" si="623">SUM(F846*10%)/12</f>
        <v>3.3333333333333335</v>
      </c>
      <c r="Y846" s="47">
        <f t="shared" ref="Y846:Y854" si="624">SUM(F846*10%)/12</f>
        <v>3.3333333333333335</v>
      </c>
      <c r="Z846" s="47">
        <f t="shared" si="590"/>
        <v>40</v>
      </c>
      <c r="AA846" s="47">
        <f t="shared" si="591"/>
        <v>280</v>
      </c>
      <c r="AB846" s="47">
        <f t="shared" si="592"/>
        <v>120</v>
      </c>
      <c r="AC846" s="32" t="s">
        <v>1212</v>
      </c>
      <c r="AD846" s="32" t="s">
        <v>2307</v>
      </c>
    </row>
    <row r="847" spans="2:30" ht="42">
      <c r="B847" s="79">
        <f t="shared" si="553"/>
        <v>841</v>
      </c>
      <c r="C847" s="55" t="s">
        <v>2883</v>
      </c>
      <c r="D847" s="35" t="s">
        <v>6</v>
      </c>
      <c r="E847" s="45" t="s">
        <v>1708</v>
      </c>
      <c r="F847" s="46">
        <v>300</v>
      </c>
      <c r="G847" s="47">
        <f t="shared" si="587"/>
        <v>30</v>
      </c>
      <c r="H847" s="47">
        <f t="shared" si="593"/>
        <v>30</v>
      </c>
      <c r="I847" s="47">
        <f t="shared" si="611"/>
        <v>30</v>
      </c>
      <c r="J847" s="47">
        <f t="shared" si="612"/>
        <v>30</v>
      </c>
      <c r="K847" s="47">
        <f t="shared" si="613"/>
        <v>30</v>
      </c>
      <c r="L847" s="47">
        <v>30</v>
      </c>
      <c r="M847" s="47">
        <f t="shared" si="610"/>
        <v>180</v>
      </c>
      <c r="N847" s="47">
        <f t="shared" si="581"/>
        <v>2.5</v>
      </c>
      <c r="O847" s="47">
        <f t="shared" si="614"/>
        <v>2.5</v>
      </c>
      <c r="P847" s="47">
        <f t="shared" si="615"/>
        <v>2.5</v>
      </c>
      <c r="Q847" s="47">
        <f t="shared" si="616"/>
        <v>2.5</v>
      </c>
      <c r="R847" s="47">
        <f t="shared" si="617"/>
        <v>2.5</v>
      </c>
      <c r="S847" s="47">
        <f t="shared" si="618"/>
        <v>2.5</v>
      </c>
      <c r="T847" s="47">
        <f t="shared" si="619"/>
        <v>2.5</v>
      </c>
      <c r="U847" s="47">
        <f t="shared" si="620"/>
        <v>2.5</v>
      </c>
      <c r="V847" s="47">
        <f t="shared" si="621"/>
        <v>2.5</v>
      </c>
      <c r="W847" s="47">
        <f t="shared" si="622"/>
        <v>2.5</v>
      </c>
      <c r="X847" s="47">
        <f t="shared" si="623"/>
        <v>2.5</v>
      </c>
      <c r="Y847" s="47">
        <f t="shared" si="624"/>
        <v>2.5</v>
      </c>
      <c r="Z847" s="47">
        <f t="shared" si="590"/>
        <v>30</v>
      </c>
      <c r="AA847" s="47">
        <f t="shared" si="591"/>
        <v>210</v>
      </c>
      <c r="AB847" s="47">
        <f t="shared" si="592"/>
        <v>90</v>
      </c>
      <c r="AC847" s="32" t="s">
        <v>1213</v>
      </c>
      <c r="AD847" s="32" t="s">
        <v>2269</v>
      </c>
    </row>
    <row r="848" spans="2:30" ht="42">
      <c r="B848" s="79">
        <f t="shared" si="553"/>
        <v>842</v>
      </c>
      <c r="C848" s="55" t="s">
        <v>1969</v>
      </c>
      <c r="D848" s="35" t="s">
        <v>6</v>
      </c>
      <c r="E848" s="45" t="s">
        <v>1708</v>
      </c>
      <c r="F848" s="46">
        <v>300</v>
      </c>
      <c r="G848" s="47">
        <f t="shared" si="587"/>
        <v>30</v>
      </c>
      <c r="H848" s="47">
        <f t="shared" si="593"/>
        <v>30</v>
      </c>
      <c r="I848" s="47">
        <f t="shared" si="611"/>
        <v>30</v>
      </c>
      <c r="J848" s="47">
        <f t="shared" si="612"/>
        <v>30</v>
      </c>
      <c r="K848" s="47">
        <f t="shared" si="613"/>
        <v>30</v>
      </c>
      <c r="L848" s="47">
        <v>30</v>
      </c>
      <c r="M848" s="47">
        <f t="shared" si="610"/>
        <v>180</v>
      </c>
      <c r="N848" s="47">
        <f t="shared" si="581"/>
        <v>2.5</v>
      </c>
      <c r="O848" s="47">
        <f t="shared" si="614"/>
        <v>2.5</v>
      </c>
      <c r="P848" s="47">
        <f t="shared" si="615"/>
        <v>2.5</v>
      </c>
      <c r="Q848" s="47">
        <f t="shared" si="616"/>
        <v>2.5</v>
      </c>
      <c r="R848" s="47">
        <f t="shared" si="617"/>
        <v>2.5</v>
      </c>
      <c r="S848" s="47">
        <f t="shared" si="618"/>
        <v>2.5</v>
      </c>
      <c r="T848" s="47">
        <f t="shared" si="619"/>
        <v>2.5</v>
      </c>
      <c r="U848" s="47">
        <f t="shared" si="620"/>
        <v>2.5</v>
      </c>
      <c r="V848" s="47">
        <f t="shared" si="621"/>
        <v>2.5</v>
      </c>
      <c r="W848" s="47">
        <f t="shared" si="622"/>
        <v>2.5</v>
      </c>
      <c r="X848" s="47">
        <f t="shared" si="623"/>
        <v>2.5</v>
      </c>
      <c r="Y848" s="47">
        <f t="shared" si="624"/>
        <v>2.5</v>
      </c>
      <c r="Z848" s="47">
        <f t="shared" si="590"/>
        <v>30</v>
      </c>
      <c r="AA848" s="47">
        <f t="shared" si="591"/>
        <v>210</v>
      </c>
      <c r="AB848" s="47">
        <f t="shared" si="592"/>
        <v>90</v>
      </c>
      <c r="AC848" s="32" t="s">
        <v>1214</v>
      </c>
      <c r="AD848" s="32" t="s">
        <v>2484</v>
      </c>
    </row>
    <row r="849" spans="2:30" ht="28">
      <c r="B849" s="79">
        <f t="shared" si="553"/>
        <v>843</v>
      </c>
      <c r="C849" s="55" t="s">
        <v>2884</v>
      </c>
      <c r="D849" s="35" t="s">
        <v>6</v>
      </c>
      <c r="E849" s="45" t="s">
        <v>1708</v>
      </c>
      <c r="F849" s="46">
        <v>500</v>
      </c>
      <c r="G849" s="47">
        <f t="shared" si="587"/>
        <v>50</v>
      </c>
      <c r="H849" s="47">
        <f t="shared" si="593"/>
        <v>50</v>
      </c>
      <c r="I849" s="47">
        <f t="shared" si="611"/>
        <v>50</v>
      </c>
      <c r="J849" s="47">
        <f t="shared" si="612"/>
        <v>50</v>
      </c>
      <c r="K849" s="47">
        <f t="shared" si="613"/>
        <v>50</v>
      </c>
      <c r="L849" s="47">
        <v>49.999999999999993</v>
      </c>
      <c r="M849" s="47">
        <f t="shared" si="610"/>
        <v>300</v>
      </c>
      <c r="N849" s="47">
        <f t="shared" si="581"/>
        <v>4.166666666666667</v>
      </c>
      <c r="O849" s="47">
        <f t="shared" si="614"/>
        <v>4.166666666666667</v>
      </c>
      <c r="P849" s="47">
        <f t="shared" si="615"/>
        <v>4.166666666666667</v>
      </c>
      <c r="Q849" s="47">
        <f t="shared" si="616"/>
        <v>4.166666666666667</v>
      </c>
      <c r="R849" s="47">
        <f t="shared" si="617"/>
        <v>4.166666666666667</v>
      </c>
      <c r="S849" s="47">
        <f t="shared" si="618"/>
        <v>4.166666666666667</v>
      </c>
      <c r="T849" s="47">
        <f t="shared" si="619"/>
        <v>4.166666666666667</v>
      </c>
      <c r="U849" s="47">
        <f t="shared" si="620"/>
        <v>4.166666666666667</v>
      </c>
      <c r="V849" s="47">
        <f t="shared" si="621"/>
        <v>4.166666666666667</v>
      </c>
      <c r="W849" s="47">
        <f t="shared" si="622"/>
        <v>4.166666666666667</v>
      </c>
      <c r="X849" s="47">
        <f t="shared" si="623"/>
        <v>4.166666666666667</v>
      </c>
      <c r="Y849" s="47">
        <f t="shared" si="624"/>
        <v>4.166666666666667</v>
      </c>
      <c r="Z849" s="47">
        <f t="shared" si="590"/>
        <v>49.999999999999993</v>
      </c>
      <c r="AA849" s="47">
        <f t="shared" si="591"/>
        <v>350</v>
      </c>
      <c r="AB849" s="47">
        <f t="shared" si="592"/>
        <v>150</v>
      </c>
      <c r="AC849" s="32" t="s">
        <v>1215</v>
      </c>
      <c r="AD849" s="32" t="s">
        <v>2269</v>
      </c>
    </row>
    <row r="850" spans="2:30" ht="42">
      <c r="B850" s="79">
        <f t="shared" si="553"/>
        <v>844</v>
      </c>
      <c r="C850" s="55" t="s">
        <v>1970</v>
      </c>
      <c r="D850" s="35" t="s">
        <v>6</v>
      </c>
      <c r="E850" s="45" t="s">
        <v>1706</v>
      </c>
      <c r="F850" s="46">
        <v>500</v>
      </c>
      <c r="G850" s="47">
        <f t="shared" si="587"/>
        <v>50</v>
      </c>
      <c r="H850" s="47">
        <f t="shared" si="593"/>
        <v>50</v>
      </c>
      <c r="I850" s="47">
        <f t="shared" si="611"/>
        <v>50</v>
      </c>
      <c r="J850" s="47">
        <f t="shared" si="612"/>
        <v>50</v>
      </c>
      <c r="K850" s="47">
        <f t="shared" si="613"/>
        <v>50</v>
      </c>
      <c r="L850" s="47">
        <v>49.999999999999993</v>
      </c>
      <c r="M850" s="47">
        <f t="shared" si="610"/>
        <v>300</v>
      </c>
      <c r="N850" s="47">
        <f t="shared" si="581"/>
        <v>4.166666666666667</v>
      </c>
      <c r="O850" s="47">
        <f t="shared" si="614"/>
        <v>4.166666666666667</v>
      </c>
      <c r="P850" s="47">
        <f t="shared" si="615"/>
        <v>4.166666666666667</v>
      </c>
      <c r="Q850" s="47">
        <f t="shared" si="616"/>
        <v>4.166666666666667</v>
      </c>
      <c r="R850" s="47">
        <f t="shared" si="617"/>
        <v>4.166666666666667</v>
      </c>
      <c r="S850" s="47">
        <f t="shared" si="618"/>
        <v>4.166666666666667</v>
      </c>
      <c r="T850" s="47">
        <f t="shared" si="619"/>
        <v>4.166666666666667</v>
      </c>
      <c r="U850" s="47">
        <f t="shared" si="620"/>
        <v>4.166666666666667</v>
      </c>
      <c r="V850" s="47">
        <f t="shared" si="621"/>
        <v>4.166666666666667</v>
      </c>
      <c r="W850" s="47">
        <f t="shared" si="622"/>
        <v>4.166666666666667</v>
      </c>
      <c r="X850" s="47">
        <f t="shared" si="623"/>
        <v>4.166666666666667</v>
      </c>
      <c r="Y850" s="47">
        <f t="shared" si="624"/>
        <v>4.166666666666667</v>
      </c>
      <c r="Z850" s="47">
        <f t="shared" si="590"/>
        <v>49.999999999999993</v>
      </c>
      <c r="AA850" s="47">
        <f t="shared" si="591"/>
        <v>350</v>
      </c>
      <c r="AB850" s="47">
        <f t="shared" si="592"/>
        <v>150</v>
      </c>
      <c r="AC850" s="32" t="s">
        <v>1216</v>
      </c>
      <c r="AD850" s="32" t="s">
        <v>2310</v>
      </c>
    </row>
    <row r="851" spans="2:30" ht="42">
      <c r="B851" s="79">
        <f t="shared" si="553"/>
        <v>845</v>
      </c>
      <c r="C851" s="55" t="s">
        <v>1971</v>
      </c>
      <c r="D851" s="35" t="s">
        <v>6</v>
      </c>
      <c r="E851" s="45" t="s">
        <v>1705</v>
      </c>
      <c r="F851" s="46">
        <v>215</v>
      </c>
      <c r="G851" s="47">
        <f t="shared" si="587"/>
        <v>21.5</v>
      </c>
      <c r="H851" s="47">
        <f t="shared" si="593"/>
        <v>21.5</v>
      </c>
      <c r="I851" s="47">
        <f t="shared" si="611"/>
        <v>21.5</v>
      </c>
      <c r="J851" s="47">
        <f t="shared" si="612"/>
        <v>21.5</v>
      </c>
      <c r="K851" s="47">
        <f t="shared" si="613"/>
        <v>21.5</v>
      </c>
      <c r="L851" s="47">
        <v>21.500000000000004</v>
      </c>
      <c r="M851" s="47">
        <f t="shared" si="610"/>
        <v>129</v>
      </c>
      <c r="N851" s="47">
        <f t="shared" si="581"/>
        <v>1.7916666666666667</v>
      </c>
      <c r="O851" s="47">
        <f t="shared" si="614"/>
        <v>1.7916666666666667</v>
      </c>
      <c r="P851" s="47">
        <f t="shared" si="615"/>
        <v>1.7916666666666667</v>
      </c>
      <c r="Q851" s="47">
        <f t="shared" si="616"/>
        <v>1.7916666666666667</v>
      </c>
      <c r="R851" s="47">
        <f t="shared" si="617"/>
        <v>1.7916666666666667</v>
      </c>
      <c r="S851" s="47">
        <f t="shared" si="618"/>
        <v>1.7916666666666667</v>
      </c>
      <c r="T851" s="47">
        <f t="shared" si="619"/>
        <v>1.7916666666666667</v>
      </c>
      <c r="U851" s="47">
        <f t="shared" si="620"/>
        <v>1.7916666666666667</v>
      </c>
      <c r="V851" s="47">
        <f t="shared" si="621"/>
        <v>1.7916666666666667</v>
      </c>
      <c r="W851" s="47">
        <f t="shared" si="622"/>
        <v>1.7916666666666667</v>
      </c>
      <c r="X851" s="47">
        <f t="shared" si="623"/>
        <v>1.7916666666666667</v>
      </c>
      <c r="Y851" s="47">
        <f t="shared" si="624"/>
        <v>1.7916666666666667</v>
      </c>
      <c r="Z851" s="47">
        <f t="shared" si="590"/>
        <v>21.500000000000004</v>
      </c>
      <c r="AA851" s="47">
        <f t="shared" si="591"/>
        <v>150.5</v>
      </c>
      <c r="AB851" s="47">
        <f t="shared" si="592"/>
        <v>64.5</v>
      </c>
      <c r="AC851" s="32" t="s">
        <v>1217</v>
      </c>
      <c r="AD851" s="32" t="s">
        <v>2482</v>
      </c>
    </row>
    <row r="852" spans="2:30" ht="42">
      <c r="B852" s="79">
        <f t="shared" si="553"/>
        <v>846</v>
      </c>
      <c r="C852" s="55" t="s">
        <v>1972</v>
      </c>
      <c r="D852" s="35" t="s">
        <v>6</v>
      </c>
      <c r="E852" s="45" t="s">
        <v>1705</v>
      </c>
      <c r="F852" s="46">
        <v>300</v>
      </c>
      <c r="G852" s="47">
        <f t="shared" si="587"/>
        <v>30</v>
      </c>
      <c r="H852" s="47">
        <f t="shared" si="593"/>
        <v>30</v>
      </c>
      <c r="I852" s="47">
        <f t="shared" si="611"/>
        <v>30</v>
      </c>
      <c r="J852" s="47">
        <f t="shared" si="612"/>
        <v>30</v>
      </c>
      <c r="K852" s="47">
        <f t="shared" si="613"/>
        <v>30</v>
      </c>
      <c r="L852" s="47">
        <v>30</v>
      </c>
      <c r="M852" s="47">
        <f t="shared" si="610"/>
        <v>180</v>
      </c>
      <c r="N852" s="47">
        <f t="shared" si="581"/>
        <v>2.5</v>
      </c>
      <c r="O852" s="47">
        <f t="shared" si="614"/>
        <v>2.5</v>
      </c>
      <c r="P852" s="47">
        <f t="shared" si="615"/>
        <v>2.5</v>
      </c>
      <c r="Q852" s="47">
        <f t="shared" si="616"/>
        <v>2.5</v>
      </c>
      <c r="R852" s="47">
        <f t="shared" si="617"/>
        <v>2.5</v>
      </c>
      <c r="S852" s="47">
        <f t="shared" si="618"/>
        <v>2.5</v>
      </c>
      <c r="T852" s="47">
        <f t="shared" si="619"/>
        <v>2.5</v>
      </c>
      <c r="U852" s="47">
        <f t="shared" si="620"/>
        <v>2.5</v>
      </c>
      <c r="V852" s="47">
        <f t="shared" si="621"/>
        <v>2.5</v>
      </c>
      <c r="W852" s="47">
        <f t="shared" si="622"/>
        <v>2.5</v>
      </c>
      <c r="X852" s="47">
        <f t="shared" si="623"/>
        <v>2.5</v>
      </c>
      <c r="Y852" s="47">
        <f t="shared" si="624"/>
        <v>2.5</v>
      </c>
      <c r="Z852" s="47">
        <f t="shared" si="590"/>
        <v>30</v>
      </c>
      <c r="AA852" s="47">
        <f t="shared" si="591"/>
        <v>210</v>
      </c>
      <c r="AB852" s="47">
        <f t="shared" si="592"/>
        <v>90</v>
      </c>
      <c r="AC852" s="32" t="s">
        <v>1218</v>
      </c>
      <c r="AD852" s="32" t="s">
        <v>2312</v>
      </c>
    </row>
    <row r="853" spans="2:30" ht="42">
      <c r="B853" s="79">
        <f t="shared" si="553"/>
        <v>847</v>
      </c>
      <c r="C853" s="55" t="s">
        <v>1973</v>
      </c>
      <c r="D853" s="35" t="s">
        <v>6</v>
      </c>
      <c r="E853" s="45" t="s">
        <v>1705</v>
      </c>
      <c r="F853" s="46">
        <v>300</v>
      </c>
      <c r="G853" s="47">
        <f t="shared" si="587"/>
        <v>30</v>
      </c>
      <c r="H853" s="47">
        <f t="shared" si="593"/>
        <v>30</v>
      </c>
      <c r="I853" s="47">
        <f t="shared" si="611"/>
        <v>30</v>
      </c>
      <c r="J853" s="47">
        <f t="shared" si="612"/>
        <v>30</v>
      </c>
      <c r="K853" s="47">
        <f t="shared" si="613"/>
        <v>30</v>
      </c>
      <c r="L853" s="47">
        <v>30</v>
      </c>
      <c r="M853" s="47">
        <f t="shared" si="610"/>
        <v>180</v>
      </c>
      <c r="N853" s="47">
        <f t="shared" si="581"/>
        <v>2.5</v>
      </c>
      <c r="O853" s="47">
        <f t="shared" si="614"/>
        <v>2.5</v>
      </c>
      <c r="P853" s="47">
        <f t="shared" si="615"/>
        <v>2.5</v>
      </c>
      <c r="Q853" s="47">
        <f t="shared" si="616"/>
        <v>2.5</v>
      </c>
      <c r="R853" s="47">
        <f t="shared" si="617"/>
        <v>2.5</v>
      </c>
      <c r="S853" s="47">
        <f t="shared" si="618"/>
        <v>2.5</v>
      </c>
      <c r="T853" s="47">
        <f t="shared" si="619"/>
        <v>2.5</v>
      </c>
      <c r="U853" s="47">
        <f t="shared" si="620"/>
        <v>2.5</v>
      </c>
      <c r="V853" s="47">
        <f t="shared" si="621"/>
        <v>2.5</v>
      </c>
      <c r="W853" s="47">
        <f t="shared" si="622"/>
        <v>2.5</v>
      </c>
      <c r="X853" s="47">
        <f t="shared" si="623"/>
        <v>2.5</v>
      </c>
      <c r="Y853" s="47">
        <f t="shared" si="624"/>
        <v>2.5</v>
      </c>
      <c r="Z853" s="47">
        <f t="shared" si="590"/>
        <v>30</v>
      </c>
      <c r="AA853" s="47">
        <f t="shared" si="591"/>
        <v>210</v>
      </c>
      <c r="AB853" s="47">
        <f t="shared" si="592"/>
        <v>90</v>
      </c>
      <c r="AC853" s="32" t="s">
        <v>1219</v>
      </c>
      <c r="AD853" s="32" t="s">
        <v>2275</v>
      </c>
    </row>
    <row r="854" spans="2:30" ht="42">
      <c r="B854" s="79">
        <f t="shared" ref="B854:B917" si="625">B853+1</f>
        <v>848</v>
      </c>
      <c r="C854" s="55" t="s">
        <v>1974</v>
      </c>
      <c r="D854" s="35" t="s">
        <v>6</v>
      </c>
      <c r="E854" s="45" t="s">
        <v>1706</v>
      </c>
      <c r="F854" s="46">
        <v>450</v>
      </c>
      <c r="G854" s="47">
        <f t="shared" si="587"/>
        <v>45</v>
      </c>
      <c r="H854" s="47">
        <f t="shared" si="593"/>
        <v>45</v>
      </c>
      <c r="I854" s="47">
        <f t="shared" si="611"/>
        <v>45</v>
      </c>
      <c r="J854" s="47">
        <f t="shared" si="612"/>
        <v>45</v>
      </c>
      <c r="K854" s="47">
        <f t="shared" si="613"/>
        <v>45</v>
      </c>
      <c r="L854" s="47">
        <v>45</v>
      </c>
      <c r="M854" s="47">
        <f t="shared" si="610"/>
        <v>270</v>
      </c>
      <c r="N854" s="47">
        <f t="shared" si="581"/>
        <v>3.75</v>
      </c>
      <c r="O854" s="47">
        <f t="shared" si="614"/>
        <v>3.75</v>
      </c>
      <c r="P854" s="47">
        <f t="shared" si="615"/>
        <v>3.75</v>
      </c>
      <c r="Q854" s="47">
        <f t="shared" si="616"/>
        <v>3.75</v>
      </c>
      <c r="R854" s="47">
        <f t="shared" si="617"/>
        <v>3.75</v>
      </c>
      <c r="S854" s="47">
        <f t="shared" si="618"/>
        <v>3.75</v>
      </c>
      <c r="T854" s="47">
        <f t="shared" si="619"/>
        <v>3.75</v>
      </c>
      <c r="U854" s="47">
        <f t="shared" si="620"/>
        <v>3.75</v>
      </c>
      <c r="V854" s="47">
        <f t="shared" si="621"/>
        <v>3.75</v>
      </c>
      <c r="W854" s="47">
        <f t="shared" si="622"/>
        <v>3.75</v>
      </c>
      <c r="X854" s="47">
        <f t="shared" si="623"/>
        <v>3.75</v>
      </c>
      <c r="Y854" s="47">
        <f t="shared" si="624"/>
        <v>3.75</v>
      </c>
      <c r="Z854" s="47">
        <f t="shared" si="590"/>
        <v>45</v>
      </c>
      <c r="AA854" s="47">
        <f t="shared" si="591"/>
        <v>315</v>
      </c>
      <c r="AB854" s="47">
        <f t="shared" si="592"/>
        <v>135</v>
      </c>
      <c r="AC854" s="32" t="s">
        <v>1220</v>
      </c>
      <c r="AD854" s="32" t="s">
        <v>2315</v>
      </c>
    </row>
    <row r="855" spans="2:30" ht="42">
      <c r="B855" s="79">
        <f t="shared" si="625"/>
        <v>849</v>
      </c>
      <c r="C855" s="55" t="s">
        <v>1975</v>
      </c>
      <c r="D855" s="63" t="s">
        <v>6</v>
      </c>
      <c r="E855" s="45" t="s">
        <v>1705</v>
      </c>
      <c r="F855" s="46">
        <v>400</v>
      </c>
      <c r="G855" s="47">
        <v>0</v>
      </c>
      <c r="H855" s="47">
        <v>0</v>
      </c>
      <c r="I855" s="47">
        <f>SUM(F855*33.33/100)</f>
        <v>133.32</v>
      </c>
      <c r="J855" s="47">
        <f>SUM(F855*33.33/100)</f>
        <v>133.32</v>
      </c>
      <c r="K855" s="47">
        <f>SUM(F855*33.34/100)</f>
        <v>133.36000000000001</v>
      </c>
      <c r="L855" s="47">
        <v>0</v>
      </c>
      <c r="M855" s="47">
        <f t="shared" si="610"/>
        <v>400</v>
      </c>
      <c r="N855" s="47">
        <v>0</v>
      </c>
      <c r="O855" s="47">
        <v>0</v>
      </c>
      <c r="P855" s="47">
        <v>0</v>
      </c>
      <c r="Q855" s="47">
        <v>0</v>
      </c>
      <c r="R855" s="47">
        <v>0</v>
      </c>
      <c r="S855" s="47">
        <v>0</v>
      </c>
      <c r="T855" s="47">
        <v>0</v>
      </c>
      <c r="U855" s="47">
        <v>0</v>
      </c>
      <c r="V855" s="47">
        <v>0</v>
      </c>
      <c r="W855" s="47">
        <v>0</v>
      </c>
      <c r="X855" s="47">
        <v>0</v>
      </c>
      <c r="Y855" s="47">
        <v>0</v>
      </c>
      <c r="Z855" s="47">
        <f t="shared" si="590"/>
        <v>0</v>
      </c>
      <c r="AA855" s="47">
        <f t="shared" si="591"/>
        <v>400</v>
      </c>
      <c r="AB855" s="47">
        <f t="shared" si="592"/>
        <v>0</v>
      </c>
      <c r="AC855" s="32" t="s">
        <v>1221</v>
      </c>
      <c r="AD855" s="32" t="s">
        <v>2314</v>
      </c>
    </row>
    <row r="856" spans="2:30" ht="42">
      <c r="B856" s="79">
        <f t="shared" si="625"/>
        <v>850</v>
      </c>
      <c r="C856" s="55" t="s">
        <v>525</v>
      </c>
      <c r="D856" s="63" t="s">
        <v>6</v>
      </c>
      <c r="E856" s="45" t="s">
        <v>1707</v>
      </c>
      <c r="F856" s="46">
        <v>600</v>
      </c>
      <c r="G856" s="47">
        <v>0</v>
      </c>
      <c r="H856" s="47">
        <v>0</v>
      </c>
      <c r="I856" s="47">
        <f>SUM(F856*33.33/100)</f>
        <v>199.98</v>
      </c>
      <c r="J856" s="47">
        <f>SUM(F856*33.33/100)</f>
        <v>199.98</v>
      </c>
      <c r="K856" s="47">
        <f>SUM(F856*33.34/100)</f>
        <v>200.04000000000005</v>
      </c>
      <c r="L856" s="47">
        <v>0</v>
      </c>
      <c r="M856" s="47">
        <f t="shared" si="610"/>
        <v>600</v>
      </c>
      <c r="N856" s="47">
        <v>0</v>
      </c>
      <c r="O856" s="47">
        <v>0</v>
      </c>
      <c r="P856" s="47">
        <v>0</v>
      </c>
      <c r="Q856" s="47">
        <v>0</v>
      </c>
      <c r="R856" s="47">
        <v>0</v>
      </c>
      <c r="S856" s="47">
        <v>0</v>
      </c>
      <c r="T856" s="47">
        <v>0</v>
      </c>
      <c r="U856" s="47">
        <v>0</v>
      </c>
      <c r="V856" s="47">
        <v>0</v>
      </c>
      <c r="W856" s="47">
        <v>0</v>
      </c>
      <c r="X856" s="47">
        <v>0</v>
      </c>
      <c r="Y856" s="47">
        <v>0</v>
      </c>
      <c r="Z856" s="47">
        <f t="shared" si="590"/>
        <v>0</v>
      </c>
      <c r="AA856" s="47">
        <f t="shared" si="591"/>
        <v>600</v>
      </c>
      <c r="AB856" s="47">
        <f t="shared" si="592"/>
        <v>0</v>
      </c>
      <c r="AC856" s="32" t="s">
        <v>1222</v>
      </c>
      <c r="AD856" s="32" t="s">
        <v>2316</v>
      </c>
    </row>
    <row r="857" spans="2:30" ht="42">
      <c r="B857" s="79">
        <f t="shared" si="625"/>
        <v>851</v>
      </c>
      <c r="C857" s="55" t="s">
        <v>524</v>
      </c>
      <c r="D857" s="63" t="s">
        <v>6</v>
      </c>
      <c r="E857" s="45" t="s">
        <v>1707</v>
      </c>
      <c r="F857" s="46">
        <v>600</v>
      </c>
      <c r="G857" s="47">
        <v>0</v>
      </c>
      <c r="H857" s="47">
        <v>0</v>
      </c>
      <c r="I857" s="47">
        <f>SUM(F857*33.33/100)</f>
        <v>199.98</v>
      </c>
      <c r="J857" s="47">
        <f>SUM(F857*33.33/100)</f>
        <v>199.98</v>
      </c>
      <c r="K857" s="47">
        <f>SUM(F857*33.34/100)</f>
        <v>200.04000000000005</v>
      </c>
      <c r="L857" s="47">
        <v>0</v>
      </c>
      <c r="M857" s="47">
        <f t="shared" si="610"/>
        <v>600</v>
      </c>
      <c r="N857" s="47">
        <v>0</v>
      </c>
      <c r="O857" s="47">
        <v>0</v>
      </c>
      <c r="P857" s="47">
        <v>0</v>
      </c>
      <c r="Q857" s="47">
        <v>0</v>
      </c>
      <c r="R857" s="47">
        <v>0</v>
      </c>
      <c r="S857" s="47">
        <v>0</v>
      </c>
      <c r="T857" s="47">
        <v>0</v>
      </c>
      <c r="U857" s="47">
        <v>0</v>
      </c>
      <c r="V857" s="47">
        <v>0</v>
      </c>
      <c r="W857" s="47">
        <v>0</v>
      </c>
      <c r="X857" s="47">
        <v>0</v>
      </c>
      <c r="Y857" s="47">
        <v>0</v>
      </c>
      <c r="Z857" s="47">
        <f t="shared" si="590"/>
        <v>0</v>
      </c>
      <c r="AA857" s="47">
        <f t="shared" si="591"/>
        <v>600</v>
      </c>
      <c r="AB857" s="47">
        <f t="shared" si="592"/>
        <v>0</v>
      </c>
      <c r="AC857" s="32" t="s">
        <v>1223</v>
      </c>
      <c r="AD857" s="32" t="s">
        <v>2309</v>
      </c>
    </row>
    <row r="858" spans="2:30" ht="42">
      <c r="B858" s="79">
        <f t="shared" si="625"/>
        <v>852</v>
      </c>
      <c r="C858" s="55" t="s">
        <v>1976</v>
      </c>
      <c r="D858" s="63" t="s">
        <v>6</v>
      </c>
      <c r="E858" s="45" t="s">
        <v>1705</v>
      </c>
      <c r="F858" s="46">
        <v>300</v>
      </c>
      <c r="G858" s="47">
        <v>0</v>
      </c>
      <c r="H858" s="47">
        <v>0</v>
      </c>
      <c r="I858" s="47">
        <f>SUM(F858*33.33/100)</f>
        <v>99.99</v>
      </c>
      <c r="J858" s="47">
        <f>SUM(F858*33.33/100)</f>
        <v>99.99</v>
      </c>
      <c r="K858" s="47">
        <f>SUM(F858*33.34/100)</f>
        <v>100.02000000000002</v>
      </c>
      <c r="L858" s="47">
        <v>0</v>
      </c>
      <c r="M858" s="47">
        <f t="shared" si="610"/>
        <v>300</v>
      </c>
      <c r="N858" s="47">
        <v>0</v>
      </c>
      <c r="O858" s="47">
        <v>0</v>
      </c>
      <c r="P858" s="47">
        <v>0</v>
      </c>
      <c r="Q858" s="47">
        <v>0</v>
      </c>
      <c r="R858" s="47">
        <v>0</v>
      </c>
      <c r="S858" s="47">
        <v>0</v>
      </c>
      <c r="T858" s="47">
        <v>0</v>
      </c>
      <c r="U858" s="47">
        <v>0</v>
      </c>
      <c r="V858" s="47">
        <v>0</v>
      </c>
      <c r="W858" s="47">
        <v>0</v>
      </c>
      <c r="X858" s="47">
        <v>0</v>
      </c>
      <c r="Y858" s="47">
        <v>0</v>
      </c>
      <c r="Z858" s="47">
        <f t="shared" si="590"/>
        <v>0</v>
      </c>
      <c r="AA858" s="47">
        <f t="shared" si="591"/>
        <v>300</v>
      </c>
      <c r="AB858" s="47">
        <f t="shared" si="592"/>
        <v>0</v>
      </c>
      <c r="AC858" s="32" t="s">
        <v>1224</v>
      </c>
      <c r="AD858" s="32" t="s">
        <v>2346</v>
      </c>
    </row>
    <row r="859" spans="2:30" ht="42">
      <c r="B859" s="79">
        <f t="shared" si="625"/>
        <v>853</v>
      </c>
      <c r="C859" s="55" t="s">
        <v>108</v>
      </c>
      <c r="D859" s="35" t="s">
        <v>6</v>
      </c>
      <c r="E859" s="45" t="s">
        <v>1708</v>
      </c>
      <c r="F859" s="46">
        <v>300</v>
      </c>
      <c r="G859" s="47">
        <f t="shared" si="587"/>
        <v>30</v>
      </c>
      <c r="H859" s="47">
        <f t="shared" si="593"/>
        <v>30</v>
      </c>
      <c r="I859" s="47">
        <f t="shared" ref="I859:I863" si="626">SUM(F859)*10/100</f>
        <v>30</v>
      </c>
      <c r="J859" s="47">
        <f t="shared" ref="J859:J863" si="627">SUM(F859)*10/100</f>
        <v>30</v>
      </c>
      <c r="K859" s="47">
        <f t="shared" ref="K859:K863" si="628">SUM(F859)*10/100</f>
        <v>30</v>
      </c>
      <c r="L859" s="47">
        <v>30</v>
      </c>
      <c r="M859" s="47">
        <f t="shared" si="610"/>
        <v>180</v>
      </c>
      <c r="N859" s="47">
        <f t="shared" si="581"/>
        <v>2.5</v>
      </c>
      <c r="O859" s="47">
        <f t="shared" ref="O859:O863" si="629">SUM(F859*10%)/12</f>
        <v>2.5</v>
      </c>
      <c r="P859" s="47">
        <f t="shared" ref="P859:P863" si="630">SUM(F859*10%)/12</f>
        <v>2.5</v>
      </c>
      <c r="Q859" s="47">
        <f t="shared" ref="Q859:Q863" si="631">SUM(F859*10%)/12</f>
        <v>2.5</v>
      </c>
      <c r="R859" s="47">
        <f t="shared" ref="R859:R863" si="632">SUM(F859*10%)/12</f>
        <v>2.5</v>
      </c>
      <c r="S859" s="47">
        <f t="shared" ref="S859:S863" si="633">SUM(F859*10%)/12</f>
        <v>2.5</v>
      </c>
      <c r="T859" s="47">
        <f t="shared" ref="T859:T863" si="634">SUM(F859*10%)/12</f>
        <v>2.5</v>
      </c>
      <c r="U859" s="47">
        <f t="shared" ref="U859:U863" si="635">SUM(F859*10%)/12</f>
        <v>2.5</v>
      </c>
      <c r="V859" s="47">
        <f t="shared" ref="V859:V863" si="636">SUM(F859*10%)/12</f>
        <v>2.5</v>
      </c>
      <c r="W859" s="47">
        <f t="shared" ref="W859:W863" si="637">SUM(F859*10%)/12</f>
        <v>2.5</v>
      </c>
      <c r="X859" s="47">
        <f t="shared" ref="X859:X863" si="638">SUM(F859*10%)/12</f>
        <v>2.5</v>
      </c>
      <c r="Y859" s="47">
        <f>SUM(F859*10%)/12</f>
        <v>2.5</v>
      </c>
      <c r="Z859" s="47">
        <f t="shared" si="590"/>
        <v>30</v>
      </c>
      <c r="AA859" s="47">
        <f t="shared" si="591"/>
        <v>210</v>
      </c>
      <c r="AB859" s="47">
        <f t="shared" si="592"/>
        <v>90</v>
      </c>
      <c r="AC859" s="32" t="s">
        <v>1225</v>
      </c>
      <c r="AD859" s="32" t="s">
        <v>2281</v>
      </c>
    </row>
    <row r="860" spans="2:30" ht="42">
      <c r="B860" s="79">
        <f t="shared" si="625"/>
        <v>854</v>
      </c>
      <c r="C860" s="55" t="s">
        <v>107</v>
      </c>
      <c r="D860" s="35" t="s">
        <v>6</v>
      </c>
      <c r="E860" s="45" t="s">
        <v>1708</v>
      </c>
      <c r="F860" s="46">
        <v>300</v>
      </c>
      <c r="G860" s="47">
        <f t="shared" si="587"/>
        <v>30</v>
      </c>
      <c r="H860" s="47">
        <f t="shared" si="593"/>
        <v>30</v>
      </c>
      <c r="I860" s="47">
        <f t="shared" si="626"/>
        <v>30</v>
      </c>
      <c r="J860" s="47">
        <f t="shared" si="627"/>
        <v>30</v>
      </c>
      <c r="K860" s="47">
        <f t="shared" si="628"/>
        <v>30</v>
      </c>
      <c r="L860" s="47">
        <v>30</v>
      </c>
      <c r="M860" s="47">
        <f t="shared" si="610"/>
        <v>180</v>
      </c>
      <c r="N860" s="47">
        <f t="shared" si="581"/>
        <v>2.5</v>
      </c>
      <c r="O860" s="47">
        <f t="shared" si="629"/>
        <v>2.5</v>
      </c>
      <c r="P860" s="47">
        <f t="shared" si="630"/>
        <v>2.5</v>
      </c>
      <c r="Q860" s="47">
        <f t="shared" si="631"/>
        <v>2.5</v>
      </c>
      <c r="R860" s="47">
        <f t="shared" si="632"/>
        <v>2.5</v>
      </c>
      <c r="S860" s="47">
        <f t="shared" si="633"/>
        <v>2.5</v>
      </c>
      <c r="T860" s="47">
        <f t="shared" si="634"/>
        <v>2.5</v>
      </c>
      <c r="U860" s="47">
        <f t="shared" si="635"/>
        <v>2.5</v>
      </c>
      <c r="V860" s="47">
        <f t="shared" si="636"/>
        <v>2.5</v>
      </c>
      <c r="W860" s="47">
        <f t="shared" si="637"/>
        <v>2.5</v>
      </c>
      <c r="X860" s="47">
        <f t="shared" si="638"/>
        <v>2.5</v>
      </c>
      <c r="Y860" s="47">
        <f>SUM(F860*10%)/12</f>
        <v>2.5</v>
      </c>
      <c r="Z860" s="47">
        <f t="shared" si="590"/>
        <v>30</v>
      </c>
      <c r="AA860" s="47">
        <f t="shared" si="591"/>
        <v>210</v>
      </c>
      <c r="AB860" s="47">
        <f t="shared" si="592"/>
        <v>90</v>
      </c>
      <c r="AC860" s="32" t="s">
        <v>1226</v>
      </c>
      <c r="AD860" s="32" t="s">
        <v>2355</v>
      </c>
    </row>
    <row r="861" spans="2:30" ht="42">
      <c r="B861" s="79">
        <f t="shared" si="625"/>
        <v>855</v>
      </c>
      <c r="C861" s="55" t="s">
        <v>106</v>
      </c>
      <c r="D861" s="35" t="s">
        <v>6</v>
      </c>
      <c r="E861" s="45" t="s">
        <v>1708</v>
      </c>
      <c r="F861" s="46">
        <v>280</v>
      </c>
      <c r="G861" s="47">
        <f t="shared" si="587"/>
        <v>28</v>
      </c>
      <c r="H861" s="47">
        <f t="shared" si="593"/>
        <v>28</v>
      </c>
      <c r="I861" s="47">
        <f t="shared" si="626"/>
        <v>28</v>
      </c>
      <c r="J861" s="47">
        <f t="shared" si="627"/>
        <v>28</v>
      </c>
      <c r="K861" s="47">
        <f t="shared" si="628"/>
        <v>28</v>
      </c>
      <c r="L861" s="47">
        <v>27.999999999999996</v>
      </c>
      <c r="M861" s="47">
        <f t="shared" si="610"/>
        <v>168</v>
      </c>
      <c r="N861" s="47">
        <f t="shared" si="581"/>
        <v>2.3333333333333335</v>
      </c>
      <c r="O861" s="47">
        <f t="shared" si="629"/>
        <v>2.3333333333333335</v>
      </c>
      <c r="P861" s="47">
        <f t="shared" si="630"/>
        <v>2.3333333333333335</v>
      </c>
      <c r="Q861" s="47">
        <f t="shared" si="631"/>
        <v>2.3333333333333335</v>
      </c>
      <c r="R861" s="47">
        <f t="shared" si="632"/>
        <v>2.3333333333333335</v>
      </c>
      <c r="S861" s="47">
        <f t="shared" si="633"/>
        <v>2.3333333333333335</v>
      </c>
      <c r="T861" s="47">
        <f t="shared" si="634"/>
        <v>2.3333333333333335</v>
      </c>
      <c r="U861" s="47">
        <f t="shared" si="635"/>
        <v>2.3333333333333335</v>
      </c>
      <c r="V861" s="47">
        <f t="shared" si="636"/>
        <v>2.3333333333333335</v>
      </c>
      <c r="W861" s="47">
        <f t="shared" si="637"/>
        <v>2.3333333333333335</v>
      </c>
      <c r="X861" s="47">
        <f t="shared" si="638"/>
        <v>2.3333333333333335</v>
      </c>
      <c r="Y861" s="47">
        <f>SUM(F861*10%)/12</f>
        <v>2.3333333333333335</v>
      </c>
      <c r="Z861" s="47">
        <f t="shared" si="590"/>
        <v>27.999999999999996</v>
      </c>
      <c r="AA861" s="47">
        <f t="shared" si="591"/>
        <v>196</v>
      </c>
      <c r="AB861" s="47">
        <f t="shared" si="592"/>
        <v>84</v>
      </c>
      <c r="AC861" s="32" t="s">
        <v>1227</v>
      </c>
      <c r="AD861" s="32" t="s">
        <v>2289</v>
      </c>
    </row>
    <row r="862" spans="2:30" ht="42">
      <c r="B862" s="79">
        <f t="shared" si="625"/>
        <v>856</v>
      </c>
      <c r="C862" s="55" t="s">
        <v>105</v>
      </c>
      <c r="D862" s="35" t="s">
        <v>6</v>
      </c>
      <c r="E862" s="45" t="s">
        <v>1708</v>
      </c>
      <c r="F862" s="46">
        <v>550</v>
      </c>
      <c r="G862" s="47">
        <f t="shared" si="587"/>
        <v>55</v>
      </c>
      <c r="H862" s="47">
        <f t="shared" si="593"/>
        <v>55</v>
      </c>
      <c r="I862" s="47">
        <f t="shared" si="626"/>
        <v>55</v>
      </c>
      <c r="J862" s="47">
        <f t="shared" si="627"/>
        <v>55</v>
      </c>
      <c r="K862" s="47">
        <f t="shared" si="628"/>
        <v>55</v>
      </c>
      <c r="L862" s="47">
        <v>55.000000000000007</v>
      </c>
      <c r="M862" s="47">
        <f t="shared" si="610"/>
        <v>330</v>
      </c>
      <c r="N862" s="47">
        <f t="shared" si="581"/>
        <v>4.583333333333333</v>
      </c>
      <c r="O862" s="47">
        <f t="shared" si="629"/>
        <v>4.583333333333333</v>
      </c>
      <c r="P862" s="47">
        <f t="shared" si="630"/>
        <v>4.583333333333333</v>
      </c>
      <c r="Q862" s="47">
        <f t="shared" si="631"/>
        <v>4.583333333333333</v>
      </c>
      <c r="R862" s="47">
        <f t="shared" si="632"/>
        <v>4.583333333333333</v>
      </c>
      <c r="S862" s="47">
        <f t="shared" si="633"/>
        <v>4.583333333333333</v>
      </c>
      <c r="T862" s="47">
        <f t="shared" si="634"/>
        <v>4.583333333333333</v>
      </c>
      <c r="U862" s="47">
        <f t="shared" si="635"/>
        <v>4.583333333333333</v>
      </c>
      <c r="V862" s="47">
        <f t="shared" si="636"/>
        <v>4.583333333333333</v>
      </c>
      <c r="W862" s="47">
        <f t="shared" si="637"/>
        <v>4.583333333333333</v>
      </c>
      <c r="X862" s="47">
        <f t="shared" si="638"/>
        <v>4.583333333333333</v>
      </c>
      <c r="Y862" s="47">
        <f>SUM(F862*10%)/12</f>
        <v>4.583333333333333</v>
      </c>
      <c r="Z862" s="47">
        <f t="shared" si="590"/>
        <v>55.000000000000007</v>
      </c>
      <c r="AA862" s="47">
        <f t="shared" si="591"/>
        <v>385</v>
      </c>
      <c r="AB862" s="47">
        <f t="shared" si="592"/>
        <v>165</v>
      </c>
      <c r="AC862" s="32" t="s">
        <v>1228</v>
      </c>
      <c r="AD862" s="32" t="s">
        <v>2277</v>
      </c>
    </row>
    <row r="863" spans="2:30" ht="42">
      <c r="B863" s="79">
        <f t="shared" si="625"/>
        <v>857</v>
      </c>
      <c r="C863" s="55" t="s">
        <v>104</v>
      </c>
      <c r="D863" s="35" t="s">
        <v>6</v>
      </c>
      <c r="E863" s="45" t="s">
        <v>1708</v>
      </c>
      <c r="F863" s="46">
        <v>288</v>
      </c>
      <c r="G863" s="47">
        <f t="shared" si="587"/>
        <v>28.8</v>
      </c>
      <c r="H863" s="47">
        <f t="shared" si="593"/>
        <v>28.8</v>
      </c>
      <c r="I863" s="47">
        <f t="shared" si="626"/>
        <v>28.8</v>
      </c>
      <c r="J863" s="47">
        <f t="shared" si="627"/>
        <v>28.8</v>
      </c>
      <c r="K863" s="47">
        <f t="shared" si="628"/>
        <v>28.8</v>
      </c>
      <c r="L863" s="47">
        <v>28.799999999999994</v>
      </c>
      <c r="M863" s="47">
        <f t="shared" si="610"/>
        <v>172.79999999999998</v>
      </c>
      <c r="N863" s="47">
        <f t="shared" si="581"/>
        <v>2.4</v>
      </c>
      <c r="O863" s="47">
        <f t="shared" si="629"/>
        <v>2.4</v>
      </c>
      <c r="P863" s="47">
        <f t="shared" si="630"/>
        <v>2.4</v>
      </c>
      <c r="Q863" s="47">
        <f t="shared" si="631"/>
        <v>2.4</v>
      </c>
      <c r="R863" s="47">
        <f t="shared" si="632"/>
        <v>2.4</v>
      </c>
      <c r="S863" s="47">
        <f t="shared" si="633"/>
        <v>2.4</v>
      </c>
      <c r="T863" s="47">
        <f t="shared" si="634"/>
        <v>2.4</v>
      </c>
      <c r="U863" s="47">
        <f t="shared" si="635"/>
        <v>2.4</v>
      </c>
      <c r="V863" s="47">
        <f t="shared" si="636"/>
        <v>2.4</v>
      </c>
      <c r="W863" s="47">
        <f t="shared" si="637"/>
        <v>2.4</v>
      </c>
      <c r="X863" s="47">
        <f t="shared" si="638"/>
        <v>2.4</v>
      </c>
      <c r="Y863" s="47">
        <f>SUM(F863*10%)/12</f>
        <v>2.4</v>
      </c>
      <c r="Z863" s="47">
        <f t="shared" si="590"/>
        <v>28.799999999999994</v>
      </c>
      <c r="AA863" s="47">
        <f t="shared" si="591"/>
        <v>201.59999999999997</v>
      </c>
      <c r="AB863" s="47">
        <f t="shared" si="592"/>
        <v>86.400000000000034</v>
      </c>
      <c r="AC863" s="32" t="s">
        <v>1229</v>
      </c>
      <c r="AD863" s="32" t="s">
        <v>2362</v>
      </c>
    </row>
    <row r="864" spans="2:30" ht="42">
      <c r="B864" s="79">
        <f t="shared" si="625"/>
        <v>858</v>
      </c>
      <c r="C864" s="55" t="s">
        <v>2667</v>
      </c>
      <c r="D864" s="63" t="s">
        <v>6</v>
      </c>
      <c r="E864" s="45" t="s">
        <v>1705</v>
      </c>
      <c r="F864" s="46">
        <v>400</v>
      </c>
      <c r="G864" s="47">
        <v>0</v>
      </c>
      <c r="H864" s="47">
        <v>0</v>
      </c>
      <c r="I864" s="47">
        <f t="shared" ref="I864:I866" si="639">SUM(F864*33.33/100)</f>
        <v>133.32</v>
      </c>
      <c r="J864" s="47">
        <f t="shared" ref="J864:J866" si="640">SUM(F864*33.33/100)</f>
        <v>133.32</v>
      </c>
      <c r="K864" s="47">
        <f t="shared" ref="K864:K866" si="641">SUM(F864*33.34/100)</f>
        <v>133.36000000000001</v>
      </c>
      <c r="L864" s="47">
        <v>0</v>
      </c>
      <c r="M864" s="47">
        <f t="shared" si="610"/>
        <v>400</v>
      </c>
      <c r="N864" s="47">
        <v>0</v>
      </c>
      <c r="O864" s="47">
        <v>0</v>
      </c>
      <c r="P864" s="47">
        <v>0</v>
      </c>
      <c r="Q864" s="47">
        <v>0</v>
      </c>
      <c r="R864" s="47">
        <v>0</v>
      </c>
      <c r="S864" s="47">
        <v>0</v>
      </c>
      <c r="T864" s="47">
        <v>0</v>
      </c>
      <c r="U864" s="47">
        <v>0</v>
      </c>
      <c r="V864" s="47">
        <v>0</v>
      </c>
      <c r="W864" s="47">
        <v>0</v>
      </c>
      <c r="X864" s="47">
        <v>0</v>
      </c>
      <c r="Y864" s="47">
        <v>0</v>
      </c>
      <c r="Z864" s="47">
        <f t="shared" si="590"/>
        <v>0</v>
      </c>
      <c r="AA864" s="47">
        <f t="shared" si="591"/>
        <v>400</v>
      </c>
      <c r="AB864" s="47">
        <f t="shared" si="592"/>
        <v>0</v>
      </c>
      <c r="AC864" s="32" t="s">
        <v>1230</v>
      </c>
      <c r="AD864" s="32" t="s">
        <v>2606</v>
      </c>
    </row>
    <row r="865" spans="2:30" ht="42">
      <c r="B865" s="79">
        <f t="shared" si="625"/>
        <v>859</v>
      </c>
      <c r="C865" s="55" t="s">
        <v>484</v>
      </c>
      <c r="D865" s="63" t="s">
        <v>6</v>
      </c>
      <c r="E865" s="45" t="s">
        <v>1708</v>
      </c>
      <c r="F865" s="46">
        <v>550</v>
      </c>
      <c r="G865" s="47">
        <v>0</v>
      </c>
      <c r="H865" s="47">
        <v>0</v>
      </c>
      <c r="I865" s="47">
        <f t="shared" si="639"/>
        <v>183.315</v>
      </c>
      <c r="J865" s="47">
        <f t="shared" si="640"/>
        <v>183.315</v>
      </c>
      <c r="K865" s="47">
        <f t="shared" si="641"/>
        <v>183.37000000000003</v>
      </c>
      <c r="L865" s="47">
        <v>0</v>
      </c>
      <c r="M865" s="47">
        <f t="shared" si="610"/>
        <v>550</v>
      </c>
      <c r="N865" s="47">
        <v>0</v>
      </c>
      <c r="O865" s="47">
        <v>0</v>
      </c>
      <c r="P865" s="47">
        <v>0</v>
      </c>
      <c r="Q865" s="47">
        <v>0</v>
      </c>
      <c r="R865" s="47">
        <v>0</v>
      </c>
      <c r="S865" s="47">
        <v>0</v>
      </c>
      <c r="T865" s="47">
        <v>0</v>
      </c>
      <c r="U865" s="47">
        <v>0</v>
      </c>
      <c r="V865" s="47">
        <v>0</v>
      </c>
      <c r="W865" s="47">
        <v>0</v>
      </c>
      <c r="X865" s="47">
        <v>0</v>
      </c>
      <c r="Y865" s="47">
        <v>0</v>
      </c>
      <c r="Z865" s="47">
        <f t="shared" si="590"/>
        <v>0</v>
      </c>
      <c r="AA865" s="47">
        <f t="shared" si="591"/>
        <v>550</v>
      </c>
      <c r="AB865" s="47">
        <f t="shared" si="592"/>
        <v>0</v>
      </c>
      <c r="AC865" s="32" t="s">
        <v>1231</v>
      </c>
      <c r="AD865" s="32" t="s">
        <v>2278</v>
      </c>
    </row>
    <row r="866" spans="2:30" ht="42">
      <c r="B866" s="79">
        <f t="shared" si="625"/>
        <v>860</v>
      </c>
      <c r="C866" s="55" t="s">
        <v>1977</v>
      </c>
      <c r="D866" s="63" t="s">
        <v>6</v>
      </c>
      <c r="E866" s="45" t="s">
        <v>1707</v>
      </c>
      <c r="F866" s="46">
        <v>500</v>
      </c>
      <c r="G866" s="47">
        <v>0</v>
      </c>
      <c r="H866" s="47">
        <v>0</v>
      </c>
      <c r="I866" s="47">
        <f t="shared" si="639"/>
        <v>166.65</v>
      </c>
      <c r="J866" s="47">
        <f t="shared" si="640"/>
        <v>166.65</v>
      </c>
      <c r="K866" s="47">
        <f t="shared" si="641"/>
        <v>166.7</v>
      </c>
      <c r="L866" s="47">
        <v>0</v>
      </c>
      <c r="M866" s="47">
        <f t="shared" si="610"/>
        <v>500</v>
      </c>
      <c r="N866" s="47">
        <v>0</v>
      </c>
      <c r="O866" s="47">
        <v>0</v>
      </c>
      <c r="P866" s="47">
        <v>0</v>
      </c>
      <c r="Q866" s="47">
        <v>0</v>
      </c>
      <c r="R866" s="47">
        <v>0</v>
      </c>
      <c r="S866" s="47">
        <v>0</v>
      </c>
      <c r="T866" s="47">
        <v>0</v>
      </c>
      <c r="U866" s="47">
        <v>0</v>
      </c>
      <c r="V866" s="47">
        <v>0</v>
      </c>
      <c r="W866" s="47">
        <v>0</v>
      </c>
      <c r="X866" s="47">
        <v>0</v>
      </c>
      <c r="Y866" s="47">
        <v>0</v>
      </c>
      <c r="Z866" s="47">
        <f t="shared" si="590"/>
        <v>0</v>
      </c>
      <c r="AA866" s="47">
        <f t="shared" si="591"/>
        <v>500</v>
      </c>
      <c r="AB866" s="47">
        <f t="shared" si="592"/>
        <v>0</v>
      </c>
      <c r="AC866" s="32" t="s">
        <v>1232</v>
      </c>
      <c r="AD866" s="32" t="s">
        <v>2360</v>
      </c>
    </row>
    <row r="867" spans="2:30" ht="42">
      <c r="B867" s="79">
        <f t="shared" si="625"/>
        <v>861</v>
      </c>
      <c r="C867" s="55" t="s">
        <v>2668</v>
      </c>
      <c r="D867" s="35" t="s">
        <v>6</v>
      </c>
      <c r="E867" s="45" t="s">
        <v>1708</v>
      </c>
      <c r="F867" s="46">
        <v>190</v>
      </c>
      <c r="G867" s="47">
        <f t="shared" ref="G867:G903" si="642">SUM(F867)*10/100</f>
        <v>19</v>
      </c>
      <c r="H867" s="47">
        <f t="shared" ref="H867:H872" si="643">SUM(F867)*10/100</f>
        <v>19</v>
      </c>
      <c r="I867" s="47">
        <f t="shared" ref="I867:I872" si="644">SUM(F867)*10/100</f>
        <v>19</v>
      </c>
      <c r="J867" s="47">
        <f t="shared" ref="J867:J872" si="645">SUM(F867)*10/100</f>
        <v>19</v>
      </c>
      <c r="K867" s="47">
        <f t="shared" ref="K867:K872" si="646">SUM(F867)*10/100</f>
        <v>19</v>
      </c>
      <c r="L867" s="47">
        <v>19</v>
      </c>
      <c r="M867" s="47">
        <f t="shared" si="610"/>
        <v>114</v>
      </c>
      <c r="N867" s="47">
        <f t="shared" si="581"/>
        <v>1.5833333333333333</v>
      </c>
      <c r="O867" s="47">
        <f t="shared" ref="O867:O872" si="647">SUM(F867*10%)/12</f>
        <v>1.5833333333333333</v>
      </c>
      <c r="P867" s="47">
        <f t="shared" ref="P867:P872" si="648">SUM(F867*10%)/12</f>
        <v>1.5833333333333333</v>
      </c>
      <c r="Q867" s="47">
        <f t="shared" ref="Q867:Q872" si="649">SUM(F867*10%)/12</f>
        <v>1.5833333333333333</v>
      </c>
      <c r="R867" s="47">
        <f t="shared" ref="R867:R872" si="650">SUM(F867*10%)/12</f>
        <v>1.5833333333333333</v>
      </c>
      <c r="S867" s="47">
        <f t="shared" ref="S867:S872" si="651">SUM(F867*10%)/12</f>
        <v>1.5833333333333333</v>
      </c>
      <c r="T867" s="47">
        <f t="shared" ref="T867:T872" si="652">SUM(F867*10%)/12</f>
        <v>1.5833333333333333</v>
      </c>
      <c r="U867" s="47">
        <f t="shared" ref="U867:U872" si="653">SUM(F867*10%)/12</f>
        <v>1.5833333333333333</v>
      </c>
      <c r="V867" s="47">
        <f t="shared" ref="V867:V872" si="654">SUM(F867*10%)/12</f>
        <v>1.5833333333333333</v>
      </c>
      <c r="W867" s="47">
        <f t="shared" ref="W867:W872" si="655">SUM(F867*10%)/12</f>
        <v>1.5833333333333333</v>
      </c>
      <c r="X867" s="47">
        <f t="shared" ref="X867:X872" si="656">SUM(F867*10%)/12</f>
        <v>1.5833333333333333</v>
      </c>
      <c r="Y867" s="47">
        <f t="shared" ref="Y867:Y872" si="657">SUM(F867*10%)/12</f>
        <v>1.5833333333333333</v>
      </c>
      <c r="Z867" s="47">
        <f t="shared" si="590"/>
        <v>19</v>
      </c>
      <c r="AA867" s="47">
        <f t="shared" si="591"/>
        <v>133</v>
      </c>
      <c r="AB867" s="47">
        <f t="shared" si="592"/>
        <v>57</v>
      </c>
      <c r="AC867" s="32" t="s">
        <v>1233</v>
      </c>
      <c r="AD867" s="32" t="s">
        <v>2269</v>
      </c>
    </row>
    <row r="868" spans="2:30" ht="42">
      <c r="B868" s="79">
        <f t="shared" si="625"/>
        <v>862</v>
      </c>
      <c r="C868" s="55" t="s">
        <v>1978</v>
      </c>
      <c r="D868" s="35" t="s">
        <v>6</v>
      </c>
      <c r="E868" s="45" t="s">
        <v>1707</v>
      </c>
      <c r="F868" s="46">
        <v>300</v>
      </c>
      <c r="G868" s="47">
        <f t="shared" si="642"/>
        <v>30</v>
      </c>
      <c r="H868" s="47">
        <f t="shared" si="643"/>
        <v>30</v>
      </c>
      <c r="I868" s="47">
        <f t="shared" si="644"/>
        <v>30</v>
      </c>
      <c r="J868" s="47">
        <f t="shared" si="645"/>
        <v>30</v>
      </c>
      <c r="K868" s="47">
        <f t="shared" si="646"/>
        <v>30</v>
      </c>
      <c r="L868" s="47">
        <v>30</v>
      </c>
      <c r="M868" s="47">
        <f t="shared" si="610"/>
        <v>180</v>
      </c>
      <c r="N868" s="47">
        <f t="shared" si="581"/>
        <v>2.5</v>
      </c>
      <c r="O868" s="47">
        <f t="shared" si="647"/>
        <v>2.5</v>
      </c>
      <c r="P868" s="47">
        <f t="shared" si="648"/>
        <v>2.5</v>
      </c>
      <c r="Q868" s="47">
        <f t="shared" si="649"/>
        <v>2.5</v>
      </c>
      <c r="R868" s="47">
        <f t="shared" si="650"/>
        <v>2.5</v>
      </c>
      <c r="S868" s="47">
        <f t="shared" si="651"/>
        <v>2.5</v>
      </c>
      <c r="T868" s="47">
        <f t="shared" si="652"/>
        <v>2.5</v>
      </c>
      <c r="U868" s="47">
        <f t="shared" si="653"/>
        <v>2.5</v>
      </c>
      <c r="V868" s="47">
        <f t="shared" si="654"/>
        <v>2.5</v>
      </c>
      <c r="W868" s="47">
        <f t="shared" si="655"/>
        <v>2.5</v>
      </c>
      <c r="X868" s="47">
        <f t="shared" si="656"/>
        <v>2.5</v>
      </c>
      <c r="Y868" s="47">
        <f t="shared" si="657"/>
        <v>2.5</v>
      </c>
      <c r="Z868" s="47">
        <f t="shared" si="590"/>
        <v>30</v>
      </c>
      <c r="AA868" s="47">
        <f t="shared" si="591"/>
        <v>210</v>
      </c>
      <c r="AB868" s="47">
        <f t="shared" si="592"/>
        <v>90</v>
      </c>
      <c r="AC868" s="32" t="s">
        <v>1234</v>
      </c>
      <c r="AD868" s="32" t="s">
        <v>2332</v>
      </c>
    </row>
    <row r="869" spans="2:30" ht="42">
      <c r="B869" s="79">
        <f t="shared" si="625"/>
        <v>863</v>
      </c>
      <c r="C869" s="55" t="s">
        <v>1979</v>
      </c>
      <c r="D869" s="35" t="s">
        <v>6</v>
      </c>
      <c r="E869" s="45" t="s">
        <v>1707</v>
      </c>
      <c r="F869" s="46">
        <v>612</v>
      </c>
      <c r="G869" s="47">
        <f t="shared" si="642"/>
        <v>61.2</v>
      </c>
      <c r="H869" s="47">
        <f t="shared" si="643"/>
        <v>61.2</v>
      </c>
      <c r="I869" s="47">
        <f t="shared" si="644"/>
        <v>61.2</v>
      </c>
      <c r="J869" s="47">
        <f t="shared" si="645"/>
        <v>61.2</v>
      </c>
      <c r="K869" s="47">
        <f t="shared" si="646"/>
        <v>61.2</v>
      </c>
      <c r="L869" s="47">
        <v>61.20000000000001</v>
      </c>
      <c r="M869" s="47">
        <f t="shared" si="610"/>
        <v>367.2</v>
      </c>
      <c r="N869" s="47">
        <f t="shared" ref="N869:N932" si="658">SUM(F869*10%)/12</f>
        <v>5.1000000000000005</v>
      </c>
      <c r="O869" s="47">
        <f t="shared" si="647"/>
        <v>5.1000000000000005</v>
      </c>
      <c r="P869" s="47">
        <f t="shared" si="648"/>
        <v>5.1000000000000005</v>
      </c>
      <c r="Q869" s="47">
        <f t="shared" si="649"/>
        <v>5.1000000000000005</v>
      </c>
      <c r="R869" s="47">
        <f t="shared" si="650"/>
        <v>5.1000000000000005</v>
      </c>
      <c r="S869" s="47">
        <f t="shared" si="651"/>
        <v>5.1000000000000005</v>
      </c>
      <c r="T869" s="47">
        <f t="shared" si="652"/>
        <v>5.1000000000000005</v>
      </c>
      <c r="U869" s="47">
        <f t="shared" si="653"/>
        <v>5.1000000000000005</v>
      </c>
      <c r="V869" s="47">
        <f t="shared" si="654"/>
        <v>5.1000000000000005</v>
      </c>
      <c r="W869" s="47">
        <f t="shared" si="655"/>
        <v>5.1000000000000005</v>
      </c>
      <c r="X869" s="47">
        <f t="shared" si="656"/>
        <v>5.1000000000000005</v>
      </c>
      <c r="Y869" s="47">
        <f t="shared" si="657"/>
        <v>5.1000000000000005</v>
      </c>
      <c r="Z869" s="47">
        <f t="shared" si="590"/>
        <v>61.20000000000001</v>
      </c>
      <c r="AA869" s="47">
        <f t="shared" si="591"/>
        <v>428.4</v>
      </c>
      <c r="AB869" s="47">
        <f t="shared" si="592"/>
        <v>183.60000000000002</v>
      </c>
      <c r="AC869" s="32" t="s">
        <v>1235</v>
      </c>
      <c r="AD869" s="32" t="s">
        <v>2330</v>
      </c>
    </row>
    <row r="870" spans="2:30" ht="42">
      <c r="B870" s="79">
        <f t="shared" si="625"/>
        <v>864</v>
      </c>
      <c r="C870" s="55" t="s">
        <v>1980</v>
      </c>
      <c r="D870" s="35" t="s">
        <v>6</v>
      </c>
      <c r="E870" s="45" t="s">
        <v>1706</v>
      </c>
      <c r="F870" s="46">
        <v>155</v>
      </c>
      <c r="G870" s="47">
        <f t="shared" si="642"/>
        <v>15.5</v>
      </c>
      <c r="H870" s="47">
        <f t="shared" si="643"/>
        <v>15.5</v>
      </c>
      <c r="I870" s="47">
        <f t="shared" si="644"/>
        <v>15.5</v>
      </c>
      <c r="J870" s="47">
        <f t="shared" si="645"/>
        <v>15.5</v>
      </c>
      <c r="K870" s="47">
        <f t="shared" si="646"/>
        <v>15.5</v>
      </c>
      <c r="L870" s="47">
        <v>15.499999999999998</v>
      </c>
      <c r="M870" s="47">
        <f t="shared" si="610"/>
        <v>93</v>
      </c>
      <c r="N870" s="47">
        <f t="shared" si="658"/>
        <v>1.2916666666666667</v>
      </c>
      <c r="O870" s="47">
        <f t="shared" si="647"/>
        <v>1.2916666666666667</v>
      </c>
      <c r="P870" s="47">
        <f t="shared" si="648"/>
        <v>1.2916666666666667</v>
      </c>
      <c r="Q870" s="47">
        <f t="shared" si="649"/>
        <v>1.2916666666666667</v>
      </c>
      <c r="R870" s="47">
        <f t="shared" si="650"/>
        <v>1.2916666666666667</v>
      </c>
      <c r="S870" s="47">
        <f t="shared" si="651"/>
        <v>1.2916666666666667</v>
      </c>
      <c r="T870" s="47">
        <f t="shared" si="652"/>
        <v>1.2916666666666667</v>
      </c>
      <c r="U870" s="47">
        <f t="shared" si="653"/>
        <v>1.2916666666666667</v>
      </c>
      <c r="V870" s="47">
        <f t="shared" si="654"/>
        <v>1.2916666666666667</v>
      </c>
      <c r="W870" s="47">
        <f t="shared" si="655"/>
        <v>1.2916666666666667</v>
      </c>
      <c r="X870" s="47">
        <f t="shared" si="656"/>
        <v>1.2916666666666667</v>
      </c>
      <c r="Y870" s="47">
        <f t="shared" si="657"/>
        <v>1.2916666666666667</v>
      </c>
      <c r="Z870" s="47">
        <f t="shared" si="590"/>
        <v>15.499999999999998</v>
      </c>
      <c r="AA870" s="47">
        <f t="shared" si="591"/>
        <v>108.5</v>
      </c>
      <c r="AB870" s="47">
        <f t="shared" si="592"/>
        <v>46.5</v>
      </c>
      <c r="AC870" s="32" t="s">
        <v>1236</v>
      </c>
      <c r="AD870" s="32" t="s">
        <v>2331</v>
      </c>
    </row>
    <row r="871" spans="2:30" ht="42">
      <c r="B871" s="79">
        <f t="shared" si="625"/>
        <v>865</v>
      </c>
      <c r="C871" s="55" t="s">
        <v>1981</v>
      </c>
      <c r="D871" s="35" t="s">
        <v>6</v>
      </c>
      <c r="E871" s="45" t="s">
        <v>1706</v>
      </c>
      <c r="F871" s="46">
        <v>196</v>
      </c>
      <c r="G871" s="47">
        <f t="shared" si="642"/>
        <v>19.600000000000001</v>
      </c>
      <c r="H871" s="47">
        <f t="shared" si="643"/>
        <v>19.600000000000001</v>
      </c>
      <c r="I871" s="47">
        <f t="shared" si="644"/>
        <v>19.600000000000001</v>
      </c>
      <c r="J871" s="47">
        <f t="shared" si="645"/>
        <v>19.600000000000001</v>
      </c>
      <c r="K871" s="47">
        <f t="shared" si="646"/>
        <v>19.600000000000001</v>
      </c>
      <c r="L871" s="47">
        <v>19.599999999999998</v>
      </c>
      <c r="M871" s="47">
        <f t="shared" si="610"/>
        <v>117.6</v>
      </c>
      <c r="N871" s="47">
        <f t="shared" si="658"/>
        <v>1.6333333333333335</v>
      </c>
      <c r="O871" s="47">
        <f t="shared" si="647"/>
        <v>1.6333333333333335</v>
      </c>
      <c r="P871" s="47">
        <f t="shared" si="648"/>
        <v>1.6333333333333335</v>
      </c>
      <c r="Q871" s="47">
        <f t="shared" si="649"/>
        <v>1.6333333333333335</v>
      </c>
      <c r="R871" s="47">
        <f t="shared" si="650"/>
        <v>1.6333333333333335</v>
      </c>
      <c r="S871" s="47">
        <f t="shared" si="651"/>
        <v>1.6333333333333335</v>
      </c>
      <c r="T871" s="47">
        <f t="shared" si="652"/>
        <v>1.6333333333333335</v>
      </c>
      <c r="U871" s="47">
        <f t="shared" si="653"/>
        <v>1.6333333333333335</v>
      </c>
      <c r="V871" s="47">
        <f t="shared" si="654"/>
        <v>1.6333333333333335</v>
      </c>
      <c r="W871" s="47">
        <f t="shared" si="655"/>
        <v>1.6333333333333335</v>
      </c>
      <c r="X871" s="47">
        <f t="shared" si="656"/>
        <v>1.6333333333333335</v>
      </c>
      <c r="Y871" s="47">
        <f t="shared" si="657"/>
        <v>1.6333333333333335</v>
      </c>
      <c r="Z871" s="47">
        <f t="shared" si="590"/>
        <v>19.599999999999998</v>
      </c>
      <c r="AA871" s="47">
        <f t="shared" si="591"/>
        <v>137.19999999999999</v>
      </c>
      <c r="AB871" s="47">
        <f t="shared" si="592"/>
        <v>58.800000000000011</v>
      </c>
      <c r="AC871" s="32" t="s">
        <v>1237</v>
      </c>
      <c r="AD871" s="32" t="s">
        <v>2352</v>
      </c>
    </row>
    <row r="872" spans="2:30" ht="42">
      <c r="B872" s="79">
        <f t="shared" si="625"/>
        <v>866</v>
      </c>
      <c r="C872" s="55" t="s">
        <v>1982</v>
      </c>
      <c r="D872" s="35" t="s">
        <v>6</v>
      </c>
      <c r="E872" s="45" t="s">
        <v>1706</v>
      </c>
      <c r="F872" s="46">
        <v>190</v>
      </c>
      <c r="G872" s="47">
        <f t="shared" si="642"/>
        <v>19</v>
      </c>
      <c r="H872" s="47">
        <f t="shared" si="643"/>
        <v>19</v>
      </c>
      <c r="I872" s="47">
        <f t="shared" si="644"/>
        <v>19</v>
      </c>
      <c r="J872" s="47">
        <f t="shared" si="645"/>
        <v>19</v>
      </c>
      <c r="K872" s="47">
        <f t="shared" si="646"/>
        <v>19</v>
      </c>
      <c r="L872" s="47">
        <v>19</v>
      </c>
      <c r="M872" s="47">
        <f t="shared" si="610"/>
        <v>114</v>
      </c>
      <c r="N872" s="47">
        <f t="shared" si="658"/>
        <v>1.5833333333333333</v>
      </c>
      <c r="O872" s="47">
        <f t="shared" si="647"/>
        <v>1.5833333333333333</v>
      </c>
      <c r="P872" s="47">
        <f t="shared" si="648"/>
        <v>1.5833333333333333</v>
      </c>
      <c r="Q872" s="47">
        <f t="shared" si="649"/>
        <v>1.5833333333333333</v>
      </c>
      <c r="R872" s="47">
        <f t="shared" si="650"/>
        <v>1.5833333333333333</v>
      </c>
      <c r="S872" s="47">
        <f t="shared" si="651"/>
        <v>1.5833333333333333</v>
      </c>
      <c r="T872" s="47">
        <f t="shared" si="652"/>
        <v>1.5833333333333333</v>
      </c>
      <c r="U872" s="47">
        <f t="shared" si="653"/>
        <v>1.5833333333333333</v>
      </c>
      <c r="V872" s="47">
        <f t="shared" si="654"/>
        <v>1.5833333333333333</v>
      </c>
      <c r="W872" s="47">
        <f t="shared" si="655"/>
        <v>1.5833333333333333</v>
      </c>
      <c r="X872" s="47">
        <f t="shared" si="656"/>
        <v>1.5833333333333333</v>
      </c>
      <c r="Y872" s="47">
        <f t="shared" si="657"/>
        <v>1.5833333333333333</v>
      </c>
      <c r="Z872" s="47">
        <f t="shared" ref="Z872:Z930" si="659">SUM(N872:Y872)</f>
        <v>19</v>
      </c>
      <c r="AA872" s="47">
        <f t="shared" ref="AA872:AA930" si="660">SUM(M872+Z872)</f>
        <v>133</v>
      </c>
      <c r="AB872" s="47">
        <f t="shared" ref="AB872:AB930" si="661">SUM(F872-AA872)</f>
        <v>57</v>
      </c>
      <c r="AC872" s="32" t="s">
        <v>1238</v>
      </c>
      <c r="AD872" s="32" t="s">
        <v>2328</v>
      </c>
    </row>
    <row r="873" spans="2:30" ht="42">
      <c r="B873" s="79">
        <f t="shared" si="625"/>
        <v>867</v>
      </c>
      <c r="C873" s="55" t="s">
        <v>1983</v>
      </c>
      <c r="D873" s="63" t="s">
        <v>6</v>
      </c>
      <c r="E873" s="45" t="s">
        <v>1706</v>
      </c>
      <c r="F873" s="46">
        <v>450</v>
      </c>
      <c r="G873" s="47">
        <v>0</v>
      </c>
      <c r="H873" s="47">
        <v>0</v>
      </c>
      <c r="I873" s="47">
        <f t="shared" ref="I873:I879" si="662">SUM(F873*33.33/100)</f>
        <v>149.98500000000001</v>
      </c>
      <c r="J873" s="47">
        <f t="shared" ref="J873:J879" si="663">SUM(F873*33.33/100)</f>
        <v>149.98500000000001</v>
      </c>
      <c r="K873" s="47">
        <f t="shared" ref="K873:K879" si="664">SUM(F873*33.34/100)</f>
        <v>150.03000000000003</v>
      </c>
      <c r="L873" s="47">
        <v>0</v>
      </c>
      <c r="M873" s="47">
        <f t="shared" si="610"/>
        <v>450.00000000000006</v>
      </c>
      <c r="N873" s="47">
        <v>0</v>
      </c>
      <c r="O873" s="47">
        <v>0</v>
      </c>
      <c r="P873" s="47">
        <v>0</v>
      </c>
      <c r="Q873" s="47">
        <v>0</v>
      </c>
      <c r="R873" s="47">
        <v>0</v>
      </c>
      <c r="S873" s="47">
        <v>0</v>
      </c>
      <c r="T873" s="47">
        <v>0</v>
      </c>
      <c r="U873" s="47">
        <v>0</v>
      </c>
      <c r="V873" s="47">
        <v>0</v>
      </c>
      <c r="W873" s="47">
        <v>0</v>
      </c>
      <c r="X873" s="47">
        <v>0</v>
      </c>
      <c r="Y873" s="47">
        <v>0</v>
      </c>
      <c r="Z873" s="47">
        <f t="shared" si="659"/>
        <v>0</v>
      </c>
      <c r="AA873" s="47">
        <f t="shared" si="660"/>
        <v>450.00000000000006</v>
      </c>
      <c r="AB873" s="47">
        <f t="shared" si="661"/>
        <v>-5.6843418860808015E-14</v>
      </c>
      <c r="AC873" s="32" t="s">
        <v>1239</v>
      </c>
      <c r="AD873" s="32" t="s">
        <v>2299</v>
      </c>
    </row>
    <row r="874" spans="2:30" ht="42">
      <c r="B874" s="79">
        <f t="shared" si="625"/>
        <v>868</v>
      </c>
      <c r="C874" s="55" t="s">
        <v>1984</v>
      </c>
      <c r="D874" s="63" t="s">
        <v>6</v>
      </c>
      <c r="E874" s="45" t="s">
        <v>1706</v>
      </c>
      <c r="F874" s="46">
        <v>500</v>
      </c>
      <c r="G874" s="47">
        <v>0</v>
      </c>
      <c r="H874" s="47">
        <v>0</v>
      </c>
      <c r="I874" s="47">
        <f t="shared" si="662"/>
        <v>166.65</v>
      </c>
      <c r="J874" s="47">
        <f t="shared" si="663"/>
        <v>166.65</v>
      </c>
      <c r="K874" s="47">
        <f t="shared" si="664"/>
        <v>166.7</v>
      </c>
      <c r="L874" s="47">
        <v>0</v>
      </c>
      <c r="M874" s="47">
        <f t="shared" si="610"/>
        <v>500</v>
      </c>
      <c r="N874" s="47">
        <v>0</v>
      </c>
      <c r="O874" s="47">
        <v>0</v>
      </c>
      <c r="P874" s="47">
        <v>0</v>
      </c>
      <c r="Q874" s="47">
        <v>0</v>
      </c>
      <c r="R874" s="47">
        <v>0</v>
      </c>
      <c r="S874" s="47">
        <v>0</v>
      </c>
      <c r="T874" s="47">
        <v>0</v>
      </c>
      <c r="U874" s="47">
        <v>0</v>
      </c>
      <c r="V874" s="47">
        <v>0</v>
      </c>
      <c r="W874" s="47">
        <v>0</v>
      </c>
      <c r="X874" s="47">
        <v>0</v>
      </c>
      <c r="Y874" s="47">
        <v>0</v>
      </c>
      <c r="Z874" s="47">
        <f t="shared" si="659"/>
        <v>0</v>
      </c>
      <c r="AA874" s="47">
        <f t="shared" si="660"/>
        <v>500</v>
      </c>
      <c r="AB874" s="47">
        <f t="shared" si="661"/>
        <v>0</v>
      </c>
      <c r="AC874" s="32" t="s">
        <v>1240</v>
      </c>
      <c r="AD874" s="32" t="s">
        <v>2333</v>
      </c>
    </row>
    <row r="875" spans="2:30" ht="42">
      <c r="B875" s="79">
        <f t="shared" si="625"/>
        <v>869</v>
      </c>
      <c r="C875" s="55" t="s">
        <v>1985</v>
      </c>
      <c r="D875" s="63" t="s">
        <v>6</v>
      </c>
      <c r="E875" s="45" t="s">
        <v>1706</v>
      </c>
      <c r="F875" s="46">
        <v>500</v>
      </c>
      <c r="G875" s="47">
        <v>0</v>
      </c>
      <c r="H875" s="47">
        <v>0</v>
      </c>
      <c r="I875" s="47">
        <f t="shared" si="662"/>
        <v>166.65</v>
      </c>
      <c r="J875" s="47">
        <f t="shared" si="663"/>
        <v>166.65</v>
      </c>
      <c r="K875" s="47">
        <f t="shared" si="664"/>
        <v>166.7</v>
      </c>
      <c r="L875" s="47">
        <v>0</v>
      </c>
      <c r="M875" s="47">
        <f t="shared" si="610"/>
        <v>500</v>
      </c>
      <c r="N875" s="47">
        <v>0</v>
      </c>
      <c r="O875" s="47">
        <v>0</v>
      </c>
      <c r="P875" s="47">
        <v>0</v>
      </c>
      <c r="Q875" s="47">
        <v>0</v>
      </c>
      <c r="R875" s="47">
        <v>0</v>
      </c>
      <c r="S875" s="47">
        <v>0</v>
      </c>
      <c r="T875" s="47">
        <v>0</v>
      </c>
      <c r="U875" s="47">
        <v>0</v>
      </c>
      <c r="V875" s="47">
        <v>0</v>
      </c>
      <c r="W875" s="47">
        <v>0</v>
      </c>
      <c r="X875" s="47">
        <v>0</v>
      </c>
      <c r="Y875" s="47">
        <v>0</v>
      </c>
      <c r="Z875" s="47">
        <f t="shared" si="659"/>
        <v>0</v>
      </c>
      <c r="AA875" s="47">
        <f t="shared" si="660"/>
        <v>500</v>
      </c>
      <c r="AB875" s="47">
        <f t="shared" si="661"/>
        <v>0</v>
      </c>
      <c r="AC875" s="32" t="s">
        <v>1241</v>
      </c>
      <c r="AD875" s="32" t="s">
        <v>2339</v>
      </c>
    </row>
    <row r="876" spans="2:30" ht="56">
      <c r="B876" s="79">
        <f t="shared" si="625"/>
        <v>870</v>
      </c>
      <c r="C876" s="55" t="s">
        <v>2885</v>
      </c>
      <c r="D876" s="63" t="s">
        <v>6</v>
      </c>
      <c r="E876" s="45" t="s">
        <v>1708</v>
      </c>
      <c r="F876" s="46">
        <v>500</v>
      </c>
      <c r="G876" s="47">
        <v>0</v>
      </c>
      <c r="H876" s="47">
        <v>0</v>
      </c>
      <c r="I876" s="47">
        <f t="shared" si="662"/>
        <v>166.65</v>
      </c>
      <c r="J876" s="47">
        <f t="shared" si="663"/>
        <v>166.65</v>
      </c>
      <c r="K876" s="47">
        <f t="shared" si="664"/>
        <v>166.7</v>
      </c>
      <c r="L876" s="47">
        <v>0</v>
      </c>
      <c r="M876" s="47">
        <f t="shared" si="610"/>
        <v>500</v>
      </c>
      <c r="N876" s="47">
        <v>0</v>
      </c>
      <c r="O876" s="47">
        <v>0</v>
      </c>
      <c r="P876" s="47">
        <v>0</v>
      </c>
      <c r="Q876" s="47">
        <v>0</v>
      </c>
      <c r="R876" s="47">
        <v>0</v>
      </c>
      <c r="S876" s="47">
        <v>0</v>
      </c>
      <c r="T876" s="47">
        <v>0</v>
      </c>
      <c r="U876" s="47">
        <v>0</v>
      </c>
      <c r="V876" s="47">
        <v>0</v>
      </c>
      <c r="W876" s="47">
        <v>0</v>
      </c>
      <c r="X876" s="47">
        <v>0</v>
      </c>
      <c r="Y876" s="47">
        <v>0</v>
      </c>
      <c r="Z876" s="47">
        <f t="shared" si="659"/>
        <v>0</v>
      </c>
      <c r="AA876" s="47">
        <f t="shared" si="660"/>
        <v>500</v>
      </c>
      <c r="AB876" s="47">
        <f t="shared" si="661"/>
        <v>0</v>
      </c>
      <c r="AC876" s="32" t="s">
        <v>1242</v>
      </c>
      <c r="AD876" s="32" t="s">
        <v>2269</v>
      </c>
    </row>
    <row r="877" spans="2:30" ht="42">
      <c r="B877" s="79">
        <f t="shared" si="625"/>
        <v>871</v>
      </c>
      <c r="C877" s="55" t="s">
        <v>1986</v>
      </c>
      <c r="D877" s="63" t="s">
        <v>6</v>
      </c>
      <c r="E877" s="45" t="s">
        <v>1705</v>
      </c>
      <c r="F877" s="46">
        <v>288</v>
      </c>
      <c r="G877" s="47">
        <v>0</v>
      </c>
      <c r="H877" s="47">
        <v>0</v>
      </c>
      <c r="I877" s="47">
        <f t="shared" si="662"/>
        <v>95.990399999999994</v>
      </c>
      <c r="J877" s="47">
        <f t="shared" si="663"/>
        <v>95.990399999999994</v>
      </c>
      <c r="K877" s="47">
        <f t="shared" si="664"/>
        <v>96.019200000000012</v>
      </c>
      <c r="L877" s="47">
        <v>0</v>
      </c>
      <c r="M877" s="47">
        <f t="shared" si="610"/>
        <v>288</v>
      </c>
      <c r="N877" s="47">
        <v>0</v>
      </c>
      <c r="O877" s="47">
        <v>0</v>
      </c>
      <c r="P877" s="47">
        <v>0</v>
      </c>
      <c r="Q877" s="47">
        <v>0</v>
      </c>
      <c r="R877" s="47">
        <v>0</v>
      </c>
      <c r="S877" s="47">
        <v>0</v>
      </c>
      <c r="T877" s="47">
        <v>0</v>
      </c>
      <c r="U877" s="47">
        <v>0</v>
      </c>
      <c r="V877" s="47">
        <v>0</v>
      </c>
      <c r="W877" s="47">
        <v>0</v>
      </c>
      <c r="X877" s="47">
        <v>0</v>
      </c>
      <c r="Y877" s="47">
        <v>0</v>
      </c>
      <c r="Z877" s="47">
        <f t="shared" si="659"/>
        <v>0</v>
      </c>
      <c r="AA877" s="47">
        <f t="shared" si="660"/>
        <v>288</v>
      </c>
      <c r="AB877" s="47">
        <f t="shared" si="661"/>
        <v>0</v>
      </c>
      <c r="AC877" s="32" t="s">
        <v>1243</v>
      </c>
      <c r="AD877" s="32" t="s">
        <v>2361</v>
      </c>
    </row>
    <row r="878" spans="2:30" ht="42">
      <c r="B878" s="79">
        <f t="shared" si="625"/>
        <v>872</v>
      </c>
      <c r="C878" s="55" t="s">
        <v>1987</v>
      </c>
      <c r="D878" s="63" t="s">
        <v>6</v>
      </c>
      <c r="E878" s="45" t="s">
        <v>1705</v>
      </c>
      <c r="F878" s="46">
        <v>600</v>
      </c>
      <c r="G878" s="47">
        <v>0</v>
      </c>
      <c r="H878" s="47">
        <v>0</v>
      </c>
      <c r="I878" s="47">
        <f t="shared" si="662"/>
        <v>199.98</v>
      </c>
      <c r="J878" s="47">
        <f t="shared" si="663"/>
        <v>199.98</v>
      </c>
      <c r="K878" s="47">
        <f t="shared" si="664"/>
        <v>200.04000000000005</v>
      </c>
      <c r="L878" s="47">
        <v>0</v>
      </c>
      <c r="M878" s="47">
        <f t="shared" si="610"/>
        <v>600</v>
      </c>
      <c r="N878" s="47">
        <v>0</v>
      </c>
      <c r="O878" s="47">
        <v>0</v>
      </c>
      <c r="P878" s="47">
        <v>0</v>
      </c>
      <c r="Q878" s="47">
        <v>0</v>
      </c>
      <c r="R878" s="47">
        <v>0</v>
      </c>
      <c r="S878" s="47">
        <v>0</v>
      </c>
      <c r="T878" s="47">
        <v>0</v>
      </c>
      <c r="U878" s="47">
        <v>0</v>
      </c>
      <c r="V878" s="47">
        <v>0</v>
      </c>
      <c r="W878" s="47">
        <v>0</v>
      </c>
      <c r="X878" s="47">
        <v>0</v>
      </c>
      <c r="Y878" s="47">
        <v>0</v>
      </c>
      <c r="Z878" s="47">
        <f t="shared" si="659"/>
        <v>0</v>
      </c>
      <c r="AA878" s="47">
        <f t="shared" si="660"/>
        <v>600</v>
      </c>
      <c r="AB878" s="47">
        <f t="shared" si="661"/>
        <v>0</v>
      </c>
      <c r="AC878" s="32" t="s">
        <v>1244</v>
      </c>
      <c r="AD878" s="32" t="s">
        <v>2329</v>
      </c>
    </row>
    <row r="879" spans="2:30" ht="42">
      <c r="B879" s="79">
        <f t="shared" si="625"/>
        <v>873</v>
      </c>
      <c r="C879" s="55" t="s">
        <v>1988</v>
      </c>
      <c r="D879" s="63" t="s">
        <v>6</v>
      </c>
      <c r="E879" s="45" t="s">
        <v>1706</v>
      </c>
      <c r="F879" s="46">
        <v>600</v>
      </c>
      <c r="G879" s="47">
        <v>0</v>
      </c>
      <c r="H879" s="47">
        <v>0</v>
      </c>
      <c r="I879" s="47">
        <f t="shared" si="662"/>
        <v>199.98</v>
      </c>
      <c r="J879" s="47">
        <f t="shared" si="663"/>
        <v>199.98</v>
      </c>
      <c r="K879" s="47">
        <f t="shared" si="664"/>
        <v>200.04000000000005</v>
      </c>
      <c r="L879" s="47">
        <v>0</v>
      </c>
      <c r="M879" s="47">
        <f t="shared" si="610"/>
        <v>600</v>
      </c>
      <c r="N879" s="47">
        <v>0</v>
      </c>
      <c r="O879" s="47">
        <v>0</v>
      </c>
      <c r="P879" s="47">
        <v>0</v>
      </c>
      <c r="Q879" s="47">
        <v>0</v>
      </c>
      <c r="R879" s="47">
        <v>0</v>
      </c>
      <c r="S879" s="47">
        <v>0</v>
      </c>
      <c r="T879" s="47">
        <v>0</v>
      </c>
      <c r="U879" s="47">
        <v>0</v>
      </c>
      <c r="V879" s="47">
        <v>0</v>
      </c>
      <c r="W879" s="47">
        <v>0</v>
      </c>
      <c r="X879" s="47">
        <v>0</v>
      </c>
      <c r="Y879" s="47">
        <v>0</v>
      </c>
      <c r="Z879" s="47">
        <f t="shared" si="659"/>
        <v>0</v>
      </c>
      <c r="AA879" s="47">
        <f t="shared" si="660"/>
        <v>600</v>
      </c>
      <c r="AB879" s="47">
        <f t="shared" si="661"/>
        <v>0</v>
      </c>
      <c r="AC879" s="32" t="s">
        <v>1245</v>
      </c>
      <c r="AD879" s="32" t="s">
        <v>2334</v>
      </c>
    </row>
    <row r="880" spans="2:30" ht="42">
      <c r="B880" s="79">
        <f t="shared" si="625"/>
        <v>874</v>
      </c>
      <c r="C880" s="55" t="s">
        <v>2511</v>
      </c>
      <c r="D880" s="35" t="s">
        <v>6</v>
      </c>
      <c r="E880" s="45" t="s">
        <v>1706</v>
      </c>
      <c r="F880" s="46">
        <v>748.2</v>
      </c>
      <c r="G880" s="47">
        <v>0</v>
      </c>
      <c r="H880" s="47">
        <v>0</v>
      </c>
      <c r="I880" s="47">
        <v>0</v>
      </c>
      <c r="J880" s="47">
        <v>0</v>
      </c>
      <c r="K880" s="47">
        <v>0</v>
      </c>
      <c r="L880" s="47">
        <v>249.38</v>
      </c>
      <c r="M880" s="47">
        <f t="shared" si="610"/>
        <v>249.38</v>
      </c>
      <c r="N880" s="47">
        <f t="shared" ref="N880:N884" si="665">SUM(F880*33.33%)/12</f>
        <v>20.781254999999998</v>
      </c>
      <c r="O880" s="47">
        <f t="shared" ref="O880:O884" si="666">SUM(F880*33.33%)/12</f>
        <v>20.781254999999998</v>
      </c>
      <c r="P880" s="47">
        <f t="shared" ref="P880:P884" si="667">SUM(F880*33.33%)/12</f>
        <v>20.781254999999998</v>
      </c>
      <c r="Q880" s="47">
        <f t="shared" ref="Q880:Q884" si="668">SUM(F880*33.33%)/12</f>
        <v>20.781254999999998</v>
      </c>
      <c r="R880" s="47">
        <f t="shared" ref="R880:R884" si="669">SUM(F880*33.33%)/12</f>
        <v>20.781254999999998</v>
      </c>
      <c r="S880" s="47">
        <f t="shared" ref="S880:S884" si="670">SUM(F880*33.33%)/12</f>
        <v>20.781254999999998</v>
      </c>
      <c r="T880" s="47">
        <f t="shared" ref="T880:T884" si="671">SUM(F880*33.33%)/12</f>
        <v>20.781254999999998</v>
      </c>
      <c r="U880" s="47">
        <f>SUM(F880*33.33%)/12</f>
        <v>20.781254999999998</v>
      </c>
      <c r="V880" s="47">
        <f>SUM(F880*33.33%)/12</f>
        <v>20.781254999999998</v>
      </c>
      <c r="W880" s="47">
        <f>SUM(F880*33.33%)/12</f>
        <v>20.781254999999998</v>
      </c>
      <c r="X880" s="47">
        <f>SUM(F880*33.33%)/12</f>
        <v>20.781254999999998</v>
      </c>
      <c r="Y880" s="47">
        <f>SUM(F880*33.33%)/12</f>
        <v>20.781254999999998</v>
      </c>
      <c r="Z880" s="47">
        <f t="shared" si="659"/>
        <v>249.37505999999993</v>
      </c>
      <c r="AA880" s="47">
        <f t="shared" si="660"/>
        <v>498.75505999999996</v>
      </c>
      <c r="AB880" s="47">
        <f t="shared" si="661"/>
        <v>249.44494000000009</v>
      </c>
      <c r="AC880" s="32" t="s">
        <v>2176</v>
      </c>
      <c r="AD880" s="32" t="s">
        <v>2614</v>
      </c>
    </row>
    <row r="881" spans="2:30" ht="42">
      <c r="B881" s="79">
        <f t="shared" si="625"/>
        <v>875</v>
      </c>
      <c r="C881" s="55" t="s">
        <v>2512</v>
      </c>
      <c r="D881" s="35" t="s">
        <v>6</v>
      </c>
      <c r="E881" s="45" t="s">
        <v>1706</v>
      </c>
      <c r="F881" s="46">
        <v>748.2</v>
      </c>
      <c r="G881" s="47">
        <v>0</v>
      </c>
      <c r="H881" s="47">
        <v>0</v>
      </c>
      <c r="I881" s="47">
        <v>0</v>
      </c>
      <c r="J881" s="47">
        <v>0</v>
      </c>
      <c r="K881" s="47">
        <v>0</v>
      </c>
      <c r="L881" s="47">
        <v>249.38</v>
      </c>
      <c r="M881" s="47">
        <f t="shared" si="610"/>
        <v>249.38</v>
      </c>
      <c r="N881" s="47">
        <f t="shared" si="665"/>
        <v>20.781254999999998</v>
      </c>
      <c r="O881" s="47">
        <f t="shared" si="666"/>
        <v>20.781254999999998</v>
      </c>
      <c r="P881" s="47">
        <f t="shared" si="667"/>
        <v>20.781254999999998</v>
      </c>
      <c r="Q881" s="47">
        <f t="shared" si="668"/>
        <v>20.781254999999998</v>
      </c>
      <c r="R881" s="47">
        <f t="shared" si="669"/>
        <v>20.781254999999998</v>
      </c>
      <c r="S881" s="47">
        <f t="shared" si="670"/>
        <v>20.781254999999998</v>
      </c>
      <c r="T881" s="47">
        <f t="shared" si="671"/>
        <v>20.781254999999998</v>
      </c>
      <c r="U881" s="47">
        <f>SUM(F881*33.33%)/12</f>
        <v>20.781254999999998</v>
      </c>
      <c r="V881" s="47">
        <f>SUM(F881*33.33%)/12</f>
        <v>20.781254999999998</v>
      </c>
      <c r="W881" s="47">
        <f>SUM(F881*33.33%)/12</f>
        <v>20.781254999999998</v>
      </c>
      <c r="X881" s="47">
        <f>SUM(F881*33.33%)/12</f>
        <v>20.781254999999998</v>
      </c>
      <c r="Y881" s="47">
        <f>SUM(F881*33.33%)/12</f>
        <v>20.781254999999998</v>
      </c>
      <c r="Z881" s="47">
        <f t="shared" si="659"/>
        <v>249.37505999999993</v>
      </c>
      <c r="AA881" s="47">
        <f t="shared" si="660"/>
        <v>498.75505999999996</v>
      </c>
      <c r="AB881" s="47">
        <f t="shared" si="661"/>
        <v>249.44494000000009</v>
      </c>
      <c r="AC881" s="32" t="s">
        <v>2177</v>
      </c>
      <c r="AD881" s="32" t="s">
        <v>2340</v>
      </c>
    </row>
    <row r="882" spans="2:30" ht="42">
      <c r="B882" s="79">
        <f t="shared" si="625"/>
        <v>876</v>
      </c>
      <c r="C882" s="55" t="s">
        <v>2513</v>
      </c>
      <c r="D882" s="35" t="s">
        <v>6</v>
      </c>
      <c r="E882" s="45" t="s">
        <v>1706</v>
      </c>
      <c r="F882" s="46">
        <v>748.2</v>
      </c>
      <c r="G882" s="47">
        <v>0</v>
      </c>
      <c r="H882" s="47">
        <v>0</v>
      </c>
      <c r="I882" s="47">
        <v>0</v>
      </c>
      <c r="J882" s="47">
        <v>0</v>
      </c>
      <c r="K882" s="47">
        <v>0</v>
      </c>
      <c r="L882" s="47">
        <v>249.38</v>
      </c>
      <c r="M882" s="47">
        <f t="shared" si="610"/>
        <v>249.38</v>
      </c>
      <c r="N882" s="47">
        <f t="shared" si="665"/>
        <v>20.781254999999998</v>
      </c>
      <c r="O882" s="47">
        <f t="shared" si="666"/>
        <v>20.781254999999998</v>
      </c>
      <c r="P882" s="47">
        <f t="shared" si="667"/>
        <v>20.781254999999998</v>
      </c>
      <c r="Q882" s="47">
        <f t="shared" si="668"/>
        <v>20.781254999999998</v>
      </c>
      <c r="R882" s="47">
        <f t="shared" si="669"/>
        <v>20.781254999999998</v>
      </c>
      <c r="S882" s="47">
        <f t="shared" si="670"/>
        <v>20.781254999999998</v>
      </c>
      <c r="T882" s="47">
        <f t="shared" si="671"/>
        <v>20.781254999999998</v>
      </c>
      <c r="U882" s="47">
        <f>SUM(F882*33.33%)/12</f>
        <v>20.781254999999998</v>
      </c>
      <c r="V882" s="47">
        <f>SUM(F882*33.33%)/12</f>
        <v>20.781254999999998</v>
      </c>
      <c r="W882" s="47">
        <f>SUM(F882*33.33%)/12</f>
        <v>20.781254999999998</v>
      </c>
      <c r="X882" s="47">
        <f>SUM(F882*33.33%)/12</f>
        <v>20.781254999999998</v>
      </c>
      <c r="Y882" s="47">
        <f>SUM(F882*33.33%)/12</f>
        <v>20.781254999999998</v>
      </c>
      <c r="Z882" s="47">
        <f t="shared" si="659"/>
        <v>249.37505999999993</v>
      </c>
      <c r="AA882" s="47">
        <f t="shared" si="660"/>
        <v>498.75505999999996</v>
      </c>
      <c r="AB882" s="47">
        <f t="shared" si="661"/>
        <v>249.44494000000009</v>
      </c>
      <c r="AC882" s="32" t="s">
        <v>2178</v>
      </c>
      <c r="AD882" s="32" t="s">
        <v>2341</v>
      </c>
    </row>
    <row r="883" spans="2:30" ht="42">
      <c r="B883" s="79">
        <f t="shared" si="625"/>
        <v>877</v>
      </c>
      <c r="C883" s="55" t="s">
        <v>2514</v>
      </c>
      <c r="D883" s="35" t="s">
        <v>6</v>
      </c>
      <c r="E883" s="45" t="s">
        <v>1705</v>
      </c>
      <c r="F883" s="46">
        <v>748.2</v>
      </c>
      <c r="G883" s="47">
        <v>0</v>
      </c>
      <c r="H883" s="47">
        <v>0</v>
      </c>
      <c r="I883" s="47">
        <v>0</v>
      </c>
      <c r="J883" s="47">
        <v>0</v>
      </c>
      <c r="K883" s="47">
        <v>0</v>
      </c>
      <c r="L883" s="47">
        <v>249.38</v>
      </c>
      <c r="M883" s="47">
        <f t="shared" si="610"/>
        <v>249.38</v>
      </c>
      <c r="N883" s="47">
        <f t="shared" si="665"/>
        <v>20.781254999999998</v>
      </c>
      <c r="O883" s="47">
        <f t="shared" si="666"/>
        <v>20.781254999999998</v>
      </c>
      <c r="P883" s="47">
        <f t="shared" si="667"/>
        <v>20.781254999999998</v>
      </c>
      <c r="Q883" s="47">
        <f t="shared" si="668"/>
        <v>20.781254999999998</v>
      </c>
      <c r="R883" s="47">
        <f t="shared" si="669"/>
        <v>20.781254999999998</v>
      </c>
      <c r="S883" s="47">
        <f t="shared" si="670"/>
        <v>20.781254999999998</v>
      </c>
      <c r="T883" s="47">
        <f t="shared" si="671"/>
        <v>20.781254999999998</v>
      </c>
      <c r="U883" s="47">
        <f>SUM(F883*33.33%)/12</f>
        <v>20.781254999999998</v>
      </c>
      <c r="V883" s="47">
        <f>SUM(F883*33.33%)/12</f>
        <v>20.781254999999998</v>
      </c>
      <c r="W883" s="47">
        <f>SUM(F883*33.33%)/12</f>
        <v>20.781254999999998</v>
      </c>
      <c r="X883" s="47">
        <f>SUM(F883*33.33%)/12</f>
        <v>20.781254999999998</v>
      </c>
      <c r="Y883" s="47">
        <f>SUM(F883*33.33%)/12</f>
        <v>20.781254999999998</v>
      </c>
      <c r="Z883" s="47">
        <f t="shared" si="659"/>
        <v>249.37505999999993</v>
      </c>
      <c r="AA883" s="47">
        <f t="shared" si="660"/>
        <v>498.75505999999996</v>
      </c>
      <c r="AB883" s="47">
        <f t="shared" si="661"/>
        <v>249.44494000000009</v>
      </c>
      <c r="AC883" s="32" t="s">
        <v>2179</v>
      </c>
      <c r="AD883" s="32" t="s">
        <v>2270</v>
      </c>
    </row>
    <row r="884" spans="2:30" ht="42">
      <c r="B884" s="79">
        <f t="shared" si="625"/>
        <v>878</v>
      </c>
      <c r="C884" s="55" t="s">
        <v>2886</v>
      </c>
      <c r="D884" s="35" t="s">
        <v>6</v>
      </c>
      <c r="E884" s="45" t="s">
        <v>1708</v>
      </c>
      <c r="F884" s="46">
        <v>748.2</v>
      </c>
      <c r="G884" s="47">
        <v>0</v>
      </c>
      <c r="H884" s="47">
        <v>0</v>
      </c>
      <c r="I884" s="47">
        <v>0</v>
      </c>
      <c r="J884" s="47">
        <v>0</v>
      </c>
      <c r="K884" s="47">
        <v>0</v>
      </c>
      <c r="L884" s="47">
        <v>249.38</v>
      </c>
      <c r="M884" s="47">
        <f t="shared" si="610"/>
        <v>249.38</v>
      </c>
      <c r="N884" s="47">
        <f t="shared" si="665"/>
        <v>20.781254999999998</v>
      </c>
      <c r="O884" s="47">
        <f t="shared" si="666"/>
        <v>20.781254999999998</v>
      </c>
      <c r="P884" s="47">
        <f t="shared" si="667"/>
        <v>20.781254999999998</v>
      </c>
      <c r="Q884" s="47">
        <f t="shared" si="668"/>
        <v>20.781254999999998</v>
      </c>
      <c r="R884" s="47">
        <f t="shared" si="669"/>
        <v>20.781254999999998</v>
      </c>
      <c r="S884" s="47">
        <f t="shared" si="670"/>
        <v>20.781254999999998</v>
      </c>
      <c r="T884" s="47">
        <f t="shared" si="671"/>
        <v>20.781254999999998</v>
      </c>
      <c r="U884" s="47">
        <f>SUM(F884*33.33%)/12</f>
        <v>20.781254999999998</v>
      </c>
      <c r="V884" s="47">
        <f>SUM(F884*33.33%)/12</f>
        <v>20.781254999999998</v>
      </c>
      <c r="W884" s="47">
        <f>SUM(F884*33.33%)/12</f>
        <v>20.781254999999998</v>
      </c>
      <c r="X884" s="47">
        <f>SUM(F884*33.33%)/12</f>
        <v>20.781254999999998</v>
      </c>
      <c r="Y884" s="47">
        <f>SUM(F884*33.33%)/12</f>
        <v>20.781254999999998</v>
      </c>
      <c r="Z884" s="47">
        <f t="shared" si="659"/>
        <v>249.37505999999993</v>
      </c>
      <c r="AA884" s="47">
        <f t="shared" si="660"/>
        <v>498.75505999999996</v>
      </c>
      <c r="AB884" s="47">
        <f t="shared" si="661"/>
        <v>249.44494000000009</v>
      </c>
      <c r="AC884" s="32" t="s">
        <v>2180</v>
      </c>
      <c r="AD884" s="32" t="s">
        <v>2269</v>
      </c>
    </row>
    <row r="885" spans="2:30" ht="28">
      <c r="B885" s="79">
        <f t="shared" si="625"/>
        <v>879</v>
      </c>
      <c r="C885" s="55" t="s">
        <v>53</v>
      </c>
      <c r="D885" s="35" t="s">
        <v>54</v>
      </c>
      <c r="E885" s="45" t="s">
        <v>1708</v>
      </c>
      <c r="F885" s="46">
        <v>439</v>
      </c>
      <c r="G885" s="47">
        <f t="shared" si="642"/>
        <v>43.9</v>
      </c>
      <c r="H885" s="47">
        <f t="shared" ref="H885:H887" si="672">SUM(F885)*10/100</f>
        <v>43.9</v>
      </c>
      <c r="I885" s="47">
        <f t="shared" ref="I885:I899" si="673">SUM(F885)*10/100</f>
        <v>43.9</v>
      </c>
      <c r="J885" s="47">
        <f t="shared" ref="J885:J899" si="674">SUM(F885)*10/100</f>
        <v>43.9</v>
      </c>
      <c r="K885" s="47">
        <f t="shared" ref="K885:K899" si="675">SUM(F885)*10/100</f>
        <v>43.9</v>
      </c>
      <c r="L885" s="47">
        <v>43.9</v>
      </c>
      <c r="M885" s="47">
        <f t="shared" si="610"/>
        <v>263.39999999999998</v>
      </c>
      <c r="N885" s="47">
        <f t="shared" si="658"/>
        <v>3.6583333333333337</v>
      </c>
      <c r="O885" s="47">
        <f>SUM(F885*10%)/12</f>
        <v>3.6583333333333337</v>
      </c>
      <c r="P885" s="47">
        <f>SUM(F885*10%)/12</f>
        <v>3.6583333333333337</v>
      </c>
      <c r="Q885" s="47">
        <f>SUM(F885*10%)/12</f>
        <v>3.6583333333333337</v>
      </c>
      <c r="R885" s="47">
        <f>SUM(F885*10%)/12</f>
        <v>3.6583333333333337</v>
      </c>
      <c r="S885" s="47">
        <f>SUM(F885*10%)/12</f>
        <v>3.6583333333333337</v>
      </c>
      <c r="T885" s="47">
        <f>SUM(F885*10%)/12</f>
        <v>3.6583333333333337</v>
      </c>
      <c r="U885" s="47">
        <f>SUM(F885*10%)/12</f>
        <v>3.6583333333333337</v>
      </c>
      <c r="V885" s="47">
        <f>SUM(F885*10%)/12</f>
        <v>3.6583333333333337</v>
      </c>
      <c r="W885" s="47">
        <f>SUM(F885*10%)/12</f>
        <v>3.6583333333333337</v>
      </c>
      <c r="X885" s="47">
        <f>SUM(F885*10%)/12</f>
        <v>3.6583333333333337</v>
      </c>
      <c r="Y885" s="47">
        <f>SUM(F885*10%)/12</f>
        <v>3.6583333333333337</v>
      </c>
      <c r="Z885" s="47">
        <f t="shared" si="659"/>
        <v>43.9</v>
      </c>
      <c r="AA885" s="47">
        <f t="shared" si="660"/>
        <v>307.29999999999995</v>
      </c>
      <c r="AB885" s="47">
        <f t="shared" si="661"/>
        <v>131.70000000000005</v>
      </c>
      <c r="AC885" s="32" t="s">
        <v>1246</v>
      </c>
      <c r="AD885" s="32" t="s">
        <v>2269</v>
      </c>
    </row>
    <row r="886" spans="2:30" ht="42">
      <c r="B886" s="79">
        <f t="shared" si="625"/>
        <v>880</v>
      </c>
      <c r="C886" s="55" t="s">
        <v>167</v>
      </c>
      <c r="D886" s="35" t="s">
        <v>166</v>
      </c>
      <c r="E886" s="45" t="s">
        <v>1708</v>
      </c>
      <c r="F886" s="46">
        <v>3500</v>
      </c>
      <c r="G886" s="47">
        <f t="shared" si="642"/>
        <v>350</v>
      </c>
      <c r="H886" s="47">
        <f t="shared" si="672"/>
        <v>350</v>
      </c>
      <c r="I886" s="47">
        <f t="shared" si="673"/>
        <v>350</v>
      </c>
      <c r="J886" s="47">
        <f t="shared" si="674"/>
        <v>350</v>
      </c>
      <c r="K886" s="47">
        <f t="shared" si="675"/>
        <v>350</v>
      </c>
      <c r="L886" s="47">
        <v>350.00000000000006</v>
      </c>
      <c r="M886" s="47">
        <f t="shared" si="610"/>
        <v>2100</v>
      </c>
      <c r="N886" s="47">
        <f t="shared" si="658"/>
        <v>29.166666666666668</v>
      </c>
      <c r="O886" s="47">
        <f>SUM(F886*10%)/12</f>
        <v>29.166666666666668</v>
      </c>
      <c r="P886" s="47">
        <f>SUM(F886*10%)/12</f>
        <v>29.166666666666668</v>
      </c>
      <c r="Q886" s="47">
        <f>SUM(F886*10%)/12</f>
        <v>29.166666666666668</v>
      </c>
      <c r="R886" s="47">
        <f>SUM(F886*10%)/12</f>
        <v>29.166666666666668</v>
      </c>
      <c r="S886" s="47">
        <f>SUM(F886*10%)/12</f>
        <v>29.166666666666668</v>
      </c>
      <c r="T886" s="47">
        <f>SUM(F886*10%)/12</f>
        <v>29.166666666666668</v>
      </c>
      <c r="U886" s="47">
        <f>SUM(F886*10%)/12</f>
        <v>29.166666666666668</v>
      </c>
      <c r="V886" s="47">
        <f>SUM(F886*10%)/12</f>
        <v>29.166666666666668</v>
      </c>
      <c r="W886" s="47">
        <f>SUM(F886*10%)/12</f>
        <v>29.166666666666668</v>
      </c>
      <c r="X886" s="47">
        <f>SUM(F886*10%)/12</f>
        <v>29.166666666666668</v>
      </c>
      <c r="Y886" s="47">
        <f>SUM(F886*10%)/12</f>
        <v>29.166666666666668</v>
      </c>
      <c r="Z886" s="47">
        <f t="shared" si="659"/>
        <v>350.00000000000006</v>
      </c>
      <c r="AA886" s="47">
        <f t="shared" si="660"/>
        <v>2450</v>
      </c>
      <c r="AB886" s="47">
        <f t="shared" si="661"/>
        <v>1050</v>
      </c>
      <c r="AC886" s="32" t="s">
        <v>1247</v>
      </c>
      <c r="AD886" s="32" t="s">
        <v>2269</v>
      </c>
    </row>
    <row r="887" spans="2:30" ht="42">
      <c r="B887" s="79">
        <f t="shared" si="625"/>
        <v>881</v>
      </c>
      <c r="C887" s="55" t="s">
        <v>165</v>
      </c>
      <c r="D887" s="35" t="s">
        <v>166</v>
      </c>
      <c r="E887" s="45" t="s">
        <v>1708</v>
      </c>
      <c r="F887" s="46">
        <v>3500</v>
      </c>
      <c r="G887" s="47">
        <f t="shared" si="642"/>
        <v>350</v>
      </c>
      <c r="H887" s="47">
        <f t="shared" si="672"/>
        <v>350</v>
      </c>
      <c r="I887" s="47">
        <f t="shared" si="673"/>
        <v>350</v>
      </c>
      <c r="J887" s="47">
        <f t="shared" si="674"/>
        <v>350</v>
      </c>
      <c r="K887" s="47">
        <f t="shared" si="675"/>
        <v>350</v>
      </c>
      <c r="L887" s="47">
        <v>350.00000000000006</v>
      </c>
      <c r="M887" s="47">
        <f t="shared" si="610"/>
        <v>2100</v>
      </c>
      <c r="N887" s="47">
        <f t="shared" si="658"/>
        <v>29.166666666666668</v>
      </c>
      <c r="O887" s="47">
        <f>SUM(F887*10%)/12</f>
        <v>29.166666666666668</v>
      </c>
      <c r="P887" s="47">
        <f>SUM(F887*10%)/12</f>
        <v>29.166666666666668</v>
      </c>
      <c r="Q887" s="47">
        <f>SUM(F887*10%)/12</f>
        <v>29.166666666666668</v>
      </c>
      <c r="R887" s="47">
        <f>SUM(F887*10%)/12</f>
        <v>29.166666666666668</v>
      </c>
      <c r="S887" s="47">
        <f>SUM(F887*10%)/12</f>
        <v>29.166666666666668</v>
      </c>
      <c r="T887" s="47">
        <f>SUM(F887*10%)/12</f>
        <v>29.166666666666668</v>
      </c>
      <c r="U887" s="47">
        <f>SUM(F887*10%)/12</f>
        <v>29.166666666666668</v>
      </c>
      <c r="V887" s="47">
        <f>SUM(F887*10%)/12</f>
        <v>29.166666666666668</v>
      </c>
      <c r="W887" s="47">
        <f>SUM(F887*10%)/12</f>
        <v>29.166666666666668</v>
      </c>
      <c r="X887" s="47">
        <f>SUM(F887*10%)/12</f>
        <v>29.166666666666668</v>
      </c>
      <c r="Y887" s="47">
        <f>SUM(F887*10%)/12</f>
        <v>29.166666666666668</v>
      </c>
      <c r="Z887" s="47">
        <f t="shared" si="659"/>
        <v>350.00000000000006</v>
      </c>
      <c r="AA887" s="47">
        <f t="shared" si="660"/>
        <v>2450</v>
      </c>
      <c r="AB887" s="47">
        <f t="shared" si="661"/>
        <v>1050</v>
      </c>
      <c r="AC887" s="32" t="s">
        <v>1248</v>
      </c>
      <c r="AD887" s="32" t="s">
        <v>2269</v>
      </c>
    </row>
    <row r="888" spans="2:30" ht="56">
      <c r="B888" s="79">
        <f t="shared" si="625"/>
        <v>882</v>
      </c>
      <c r="C888" s="55" t="s">
        <v>1989</v>
      </c>
      <c r="D888" s="35" t="s">
        <v>330</v>
      </c>
      <c r="E888" s="45" t="s">
        <v>1705</v>
      </c>
      <c r="F888" s="46">
        <v>1199</v>
      </c>
      <c r="G888" s="47">
        <f t="shared" ref="G888:G894" si="676">SUM(F888)*33.33/100</f>
        <v>399.62669999999997</v>
      </c>
      <c r="H888" s="47">
        <f t="shared" ref="H888:H894" si="677">SUM(F888)*33.33/100</f>
        <v>399.62669999999997</v>
      </c>
      <c r="I888" s="47">
        <f t="shared" ref="I888:I894" si="678">SUM(F888)*33.34/100</f>
        <v>399.74660000000006</v>
      </c>
      <c r="J888" s="47">
        <v>0</v>
      </c>
      <c r="K888" s="47">
        <v>0</v>
      </c>
      <c r="L888" s="47">
        <v>0</v>
      </c>
      <c r="M888" s="47">
        <f t="shared" si="610"/>
        <v>1199</v>
      </c>
      <c r="N888" s="47">
        <v>0</v>
      </c>
      <c r="O888" s="47">
        <v>0</v>
      </c>
      <c r="P888" s="47">
        <v>0</v>
      </c>
      <c r="Q888" s="47">
        <v>0</v>
      </c>
      <c r="R888" s="47">
        <v>0</v>
      </c>
      <c r="S888" s="47">
        <v>0</v>
      </c>
      <c r="T888" s="47">
        <v>0</v>
      </c>
      <c r="U888" s="47">
        <v>0</v>
      </c>
      <c r="V888" s="47">
        <v>0</v>
      </c>
      <c r="W888" s="47">
        <v>0</v>
      </c>
      <c r="X888" s="47">
        <v>0</v>
      </c>
      <c r="Y888" s="47">
        <v>0</v>
      </c>
      <c r="Z888" s="47">
        <f t="shared" si="659"/>
        <v>0</v>
      </c>
      <c r="AA888" s="47">
        <f t="shared" si="660"/>
        <v>1199</v>
      </c>
      <c r="AB888" s="47">
        <f t="shared" si="661"/>
        <v>0</v>
      </c>
      <c r="AC888" s="32" t="s">
        <v>1249</v>
      </c>
      <c r="AD888" s="32" t="s">
        <v>2268</v>
      </c>
    </row>
    <row r="889" spans="2:30" ht="56">
      <c r="B889" s="79">
        <f t="shared" si="625"/>
        <v>883</v>
      </c>
      <c r="C889" s="55" t="s">
        <v>1990</v>
      </c>
      <c r="D889" s="35" t="s">
        <v>330</v>
      </c>
      <c r="E889" s="45" t="s">
        <v>1705</v>
      </c>
      <c r="F889" s="46">
        <v>2130</v>
      </c>
      <c r="G889" s="47">
        <f t="shared" si="676"/>
        <v>709.92899999999997</v>
      </c>
      <c r="H889" s="47">
        <f t="shared" si="677"/>
        <v>709.92899999999997</v>
      </c>
      <c r="I889" s="47">
        <f t="shared" si="678"/>
        <v>710.14200000000017</v>
      </c>
      <c r="J889" s="47">
        <v>0</v>
      </c>
      <c r="K889" s="47">
        <v>0</v>
      </c>
      <c r="L889" s="47">
        <v>0</v>
      </c>
      <c r="M889" s="47">
        <f t="shared" si="610"/>
        <v>2130</v>
      </c>
      <c r="N889" s="47">
        <v>0</v>
      </c>
      <c r="O889" s="47">
        <v>0</v>
      </c>
      <c r="P889" s="47">
        <v>0</v>
      </c>
      <c r="Q889" s="47">
        <v>0</v>
      </c>
      <c r="R889" s="47">
        <v>0</v>
      </c>
      <c r="S889" s="47">
        <v>0</v>
      </c>
      <c r="T889" s="47">
        <v>0</v>
      </c>
      <c r="U889" s="47">
        <v>0</v>
      </c>
      <c r="V889" s="47">
        <v>0</v>
      </c>
      <c r="W889" s="47">
        <v>0</v>
      </c>
      <c r="X889" s="47">
        <v>0</v>
      </c>
      <c r="Y889" s="47">
        <v>0</v>
      </c>
      <c r="Z889" s="47">
        <f t="shared" si="659"/>
        <v>0</v>
      </c>
      <c r="AA889" s="47">
        <f t="shared" si="660"/>
        <v>2130</v>
      </c>
      <c r="AB889" s="47">
        <f t="shared" si="661"/>
        <v>0</v>
      </c>
      <c r="AC889" s="32" t="s">
        <v>1250</v>
      </c>
      <c r="AD889" s="32" t="s">
        <v>2276</v>
      </c>
    </row>
    <row r="890" spans="2:30" ht="56">
      <c r="B890" s="79">
        <f t="shared" si="625"/>
        <v>884</v>
      </c>
      <c r="C890" s="55" t="s">
        <v>1991</v>
      </c>
      <c r="D890" s="35" t="s">
        <v>330</v>
      </c>
      <c r="E890" s="45" t="s">
        <v>1705</v>
      </c>
      <c r="F890" s="46">
        <v>2130</v>
      </c>
      <c r="G890" s="47">
        <f t="shared" si="676"/>
        <v>709.92899999999997</v>
      </c>
      <c r="H890" s="47">
        <f t="shared" si="677"/>
        <v>709.92899999999997</v>
      </c>
      <c r="I890" s="47">
        <f t="shared" si="678"/>
        <v>710.14200000000017</v>
      </c>
      <c r="J890" s="47">
        <v>0</v>
      </c>
      <c r="K890" s="47">
        <v>0</v>
      </c>
      <c r="L890" s="47">
        <v>0</v>
      </c>
      <c r="M890" s="47">
        <f t="shared" si="610"/>
        <v>2130</v>
      </c>
      <c r="N890" s="47">
        <v>0</v>
      </c>
      <c r="O890" s="47">
        <v>0</v>
      </c>
      <c r="P890" s="47">
        <v>0</v>
      </c>
      <c r="Q890" s="47">
        <v>0</v>
      </c>
      <c r="R890" s="47">
        <v>0</v>
      </c>
      <c r="S890" s="47">
        <v>0</v>
      </c>
      <c r="T890" s="47">
        <v>0</v>
      </c>
      <c r="U890" s="47">
        <v>0</v>
      </c>
      <c r="V890" s="47">
        <v>0</v>
      </c>
      <c r="W890" s="47">
        <v>0</v>
      </c>
      <c r="X890" s="47">
        <v>0</v>
      </c>
      <c r="Y890" s="47">
        <v>0</v>
      </c>
      <c r="Z890" s="47">
        <f t="shared" si="659"/>
        <v>0</v>
      </c>
      <c r="AA890" s="47">
        <f t="shared" si="660"/>
        <v>2130</v>
      </c>
      <c r="AB890" s="47">
        <f t="shared" si="661"/>
        <v>0</v>
      </c>
      <c r="AC890" s="32" t="s">
        <v>1251</v>
      </c>
      <c r="AD890" s="32" t="s">
        <v>2276</v>
      </c>
    </row>
    <row r="891" spans="2:30" ht="56">
      <c r="B891" s="79">
        <f t="shared" si="625"/>
        <v>885</v>
      </c>
      <c r="C891" s="55" t="s">
        <v>2515</v>
      </c>
      <c r="D891" s="35" t="s">
        <v>330</v>
      </c>
      <c r="E891" s="45" t="s">
        <v>1708</v>
      </c>
      <c r="F891" s="46">
        <v>2130</v>
      </c>
      <c r="G891" s="47">
        <f t="shared" si="676"/>
        <v>709.92899999999997</v>
      </c>
      <c r="H891" s="47">
        <f t="shared" si="677"/>
        <v>709.92899999999997</v>
      </c>
      <c r="I891" s="47">
        <f t="shared" si="678"/>
        <v>710.14200000000017</v>
      </c>
      <c r="J891" s="47">
        <v>0</v>
      </c>
      <c r="K891" s="47">
        <v>0</v>
      </c>
      <c r="L891" s="47">
        <v>0</v>
      </c>
      <c r="M891" s="47">
        <f t="shared" si="610"/>
        <v>2130</v>
      </c>
      <c r="N891" s="47">
        <v>0</v>
      </c>
      <c r="O891" s="47">
        <v>0</v>
      </c>
      <c r="P891" s="47">
        <v>0</v>
      </c>
      <c r="Q891" s="47">
        <v>0</v>
      </c>
      <c r="R891" s="47">
        <v>0</v>
      </c>
      <c r="S891" s="47">
        <v>0</v>
      </c>
      <c r="T891" s="47">
        <v>0</v>
      </c>
      <c r="U891" s="47">
        <v>0</v>
      </c>
      <c r="V891" s="47">
        <v>0</v>
      </c>
      <c r="W891" s="47">
        <v>0</v>
      </c>
      <c r="X891" s="47">
        <v>0</v>
      </c>
      <c r="Y891" s="47">
        <v>0</v>
      </c>
      <c r="Z891" s="47">
        <f t="shared" si="659"/>
        <v>0</v>
      </c>
      <c r="AA891" s="47">
        <f t="shared" si="660"/>
        <v>2130</v>
      </c>
      <c r="AB891" s="47">
        <f t="shared" si="661"/>
        <v>0</v>
      </c>
      <c r="AC891" s="32" t="s">
        <v>1252</v>
      </c>
      <c r="AD891" s="32" t="s">
        <v>2269</v>
      </c>
    </row>
    <row r="892" spans="2:30" ht="56">
      <c r="B892" s="79">
        <f t="shared" si="625"/>
        <v>886</v>
      </c>
      <c r="C892" s="55" t="s">
        <v>1992</v>
      </c>
      <c r="D892" s="35" t="s">
        <v>330</v>
      </c>
      <c r="E892" s="45" t="s">
        <v>1705</v>
      </c>
      <c r="F892" s="46">
        <v>2130</v>
      </c>
      <c r="G892" s="47">
        <f t="shared" si="676"/>
        <v>709.92899999999997</v>
      </c>
      <c r="H892" s="47">
        <f t="shared" si="677"/>
        <v>709.92899999999997</v>
      </c>
      <c r="I892" s="47">
        <f t="shared" si="678"/>
        <v>710.14200000000017</v>
      </c>
      <c r="J892" s="47">
        <v>0</v>
      </c>
      <c r="K892" s="47">
        <v>0</v>
      </c>
      <c r="L892" s="47">
        <v>0</v>
      </c>
      <c r="M892" s="47">
        <f t="shared" ref="M892:M960" si="679">SUM(G892:L892)</f>
        <v>2130</v>
      </c>
      <c r="N892" s="47">
        <v>0</v>
      </c>
      <c r="O892" s="47">
        <v>0</v>
      </c>
      <c r="P892" s="47">
        <v>0</v>
      </c>
      <c r="Q892" s="47">
        <v>0</v>
      </c>
      <c r="R892" s="47">
        <v>0</v>
      </c>
      <c r="S892" s="47">
        <v>0</v>
      </c>
      <c r="T892" s="47">
        <v>0</v>
      </c>
      <c r="U892" s="47">
        <v>0</v>
      </c>
      <c r="V892" s="47">
        <v>0</v>
      </c>
      <c r="W892" s="47">
        <v>0</v>
      </c>
      <c r="X892" s="47">
        <v>0</v>
      </c>
      <c r="Y892" s="47">
        <v>0</v>
      </c>
      <c r="Z892" s="47">
        <f t="shared" si="659"/>
        <v>0</v>
      </c>
      <c r="AA892" s="47">
        <f t="shared" si="660"/>
        <v>2130</v>
      </c>
      <c r="AB892" s="47">
        <f t="shared" si="661"/>
        <v>0</v>
      </c>
      <c r="AC892" s="32" t="s">
        <v>1253</v>
      </c>
      <c r="AD892" s="32" t="s">
        <v>2268</v>
      </c>
    </row>
    <row r="893" spans="2:30" ht="56">
      <c r="B893" s="79">
        <f t="shared" si="625"/>
        <v>887</v>
      </c>
      <c r="C893" s="55" t="s">
        <v>1993</v>
      </c>
      <c r="D893" s="35" t="s">
        <v>330</v>
      </c>
      <c r="E893" s="45" t="s">
        <v>1705</v>
      </c>
      <c r="F893" s="46">
        <v>2130</v>
      </c>
      <c r="G893" s="47">
        <f t="shared" si="676"/>
        <v>709.92899999999997</v>
      </c>
      <c r="H893" s="47">
        <f t="shared" si="677"/>
        <v>709.92899999999997</v>
      </c>
      <c r="I893" s="47">
        <f t="shared" si="678"/>
        <v>710.14200000000017</v>
      </c>
      <c r="J893" s="47">
        <v>0</v>
      </c>
      <c r="K893" s="47">
        <v>0</v>
      </c>
      <c r="L893" s="47">
        <v>0</v>
      </c>
      <c r="M893" s="47">
        <f t="shared" si="679"/>
        <v>2130</v>
      </c>
      <c r="N893" s="47">
        <v>0</v>
      </c>
      <c r="O893" s="47">
        <v>0</v>
      </c>
      <c r="P893" s="47">
        <v>0</v>
      </c>
      <c r="Q893" s="47">
        <v>0</v>
      </c>
      <c r="R893" s="47">
        <v>0</v>
      </c>
      <c r="S893" s="47">
        <v>0</v>
      </c>
      <c r="T893" s="47">
        <v>0</v>
      </c>
      <c r="U893" s="47">
        <v>0</v>
      </c>
      <c r="V893" s="47">
        <v>0</v>
      </c>
      <c r="W893" s="47">
        <v>0</v>
      </c>
      <c r="X893" s="47">
        <v>0</v>
      </c>
      <c r="Y893" s="47">
        <v>0</v>
      </c>
      <c r="Z893" s="47">
        <f t="shared" si="659"/>
        <v>0</v>
      </c>
      <c r="AA893" s="47">
        <f t="shared" si="660"/>
        <v>2130</v>
      </c>
      <c r="AB893" s="47">
        <f t="shared" si="661"/>
        <v>0</v>
      </c>
      <c r="AC893" s="32" t="s">
        <v>1254</v>
      </c>
      <c r="AD893" s="32" t="s">
        <v>2268</v>
      </c>
    </row>
    <row r="894" spans="2:30" ht="56">
      <c r="B894" s="79">
        <f t="shared" si="625"/>
        <v>888</v>
      </c>
      <c r="C894" s="55" t="s">
        <v>1994</v>
      </c>
      <c r="D894" s="35" t="s">
        <v>330</v>
      </c>
      <c r="E894" s="45" t="s">
        <v>1705</v>
      </c>
      <c r="F894" s="46">
        <v>2130</v>
      </c>
      <c r="G894" s="47">
        <f t="shared" si="676"/>
        <v>709.92899999999997</v>
      </c>
      <c r="H894" s="47">
        <f t="shared" si="677"/>
        <v>709.92899999999997</v>
      </c>
      <c r="I894" s="47">
        <f t="shared" si="678"/>
        <v>710.14200000000017</v>
      </c>
      <c r="J894" s="47">
        <v>0</v>
      </c>
      <c r="K894" s="47">
        <v>0</v>
      </c>
      <c r="L894" s="47">
        <v>0</v>
      </c>
      <c r="M894" s="47">
        <f t="shared" si="679"/>
        <v>2130</v>
      </c>
      <c r="N894" s="47">
        <v>0</v>
      </c>
      <c r="O894" s="47">
        <v>0</v>
      </c>
      <c r="P894" s="47">
        <v>0</v>
      </c>
      <c r="Q894" s="47">
        <v>0</v>
      </c>
      <c r="R894" s="47">
        <v>0</v>
      </c>
      <c r="S894" s="47">
        <v>0</v>
      </c>
      <c r="T894" s="47">
        <v>0</v>
      </c>
      <c r="U894" s="47">
        <v>0</v>
      </c>
      <c r="V894" s="47">
        <v>0</v>
      </c>
      <c r="W894" s="47">
        <v>0</v>
      </c>
      <c r="X894" s="47">
        <v>0</v>
      </c>
      <c r="Y894" s="47">
        <v>0</v>
      </c>
      <c r="Z894" s="47">
        <f t="shared" si="659"/>
        <v>0</v>
      </c>
      <c r="AA894" s="47">
        <f t="shared" si="660"/>
        <v>2130</v>
      </c>
      <c r="AB894" s="47">
        <f t="shared" si="661"/>
        <v>0</v>
      </c>
      <c r="AC894" s="32" t="s">
        <v>1255</v>
      </c>
      <c r="AD894" s="32" t="s">
        <v>2268</v>
      </c>
    </row>
    <row r="895" spans="2:30" ht="44">
      <c r="B895" s="79">
        <f t="shared" si="625"/>
        <v>889</v>
      </c>
      <c r="C895" s="55" t="s">
        <v>1710</v>
      </c>
      <c r="D895" s="35" t="s">
        <v>330</v>
      </c>
      <c r="E895" s="45" t="s">
        <v>1705</v>
      </c>
      <c r="F895" s="46">
        <v>6252.4</v>
      </c>
      <c r="G895" s="47">
        <v>0</v>
      </c>
      <c r="H895" s="47">
        <v>0</v>
      </c>
      <c r="I895" s="47">
        <v>0</v>
      </c>
      <c r="J895" s="47">
        <v>0</v>
      </c>
      <c r="K895" s="47">
        <v>0</v>
      </c>
      <c r="L895" s="47">
        <v>2083.92</v>
      </c>
      <c r="M895" s="47">
        <f t="shared" si="679"/>
        <v>2083.92</v>
      </c>
      <c r="N895" s="47">
        <f>SUM(F895*33.33%)/12</f>
        <v>173.66040999999998</v>
      </c>
      <c r="O895" s="47">
        <f>SUM(F895*33.33%)/12</f>
        <v>173.66040999999998</v>
      </c>
      <c r="P895" s="47">
        <f>SUM(F895*33.33%)/12</f>
        <v>173.66040999999998</v>
      </c>
      <c r="Q895" s="47">
        <f>SUM(F895*33.33%)/12</f>
        <v>173.66040999999998</v>
      </c>
      <c r="R895" s="47">
        <f>SUM(F895*33.33%)/12</f>
        <v>173.66040999999998</v>
      </c>
      <c r="S895" s="47">
        <f>SUM(F895*33.33%)/12</f>
        <v>173.66040999999998</v>
      </c>
      <c r="T895" s="47">
        <f>SUM(F895*33.33%)/12</f>
        <v>173.66040999999998</v>
      </c>
      <c r="U895" s="47">
        <f>SUM(F895*33.33%)/12</f>
        <v>173.66040999999998</v>
      </c>
      <c r="V895" s="47">
        <f>SUM(F895*33.33%)/12</f>
        <v>173.66040999999998</v>
      </c>
      <c r="W895" s="47">
        <f>SUM(F895*33.33%)/12</f>
        <v>173.66040999999998</v>
      </c>
      <c r="X895" s="47">
        <f>SUM(F895*33.33%)/12</f>
        <v>173.66040999999998</v>
      </c>
      <c r="Y895" s="47">
        <f>SUM(F895*33.33%)/12</f>
        <v>173.66040999999998</v>
      </c>
      <c r="Z895" s="47">
        <f t="shared" si="659"/>
        <v>2083.9249199999999</v>
      </c>
      <c r="AA895" s="47">
        <f t="shared" si="660"/>
        <v>4167.8449199999995</v>
      </c>
      <c r="AB895" s="47">
        <f t="shared" si="661"/>
        <v>2084.5550800000001</v>
      </c>
      <c r="AC895" s="32" t="s">
        <v>1718</v>
      </c>
      <c r="AD895" s="32" t="s">
        <v>2268</v>
      </c>
    </row>
    <row r="896" spans="2:30" ht="42">
      <c r="B896" s="79">
        <f t="shared" si="625"/>
        <v>890</v>
      </c>
      <c r="C896" s="55" t="s">
        <v>2669</v>
      </c>
      <c r="D896" s="35" t="s">
        <v>5</v>
      </c>
      <c r="E896" s="45" t="s">
        <v>1708</v>
      </c>
      <c r="F896" s="46">
        <v>105108</v>
      </c>
      <c r="G896" s="47">
        <f t="shared" si="642"/>
        <v>10510.8</v>
      </c>
      <c r="H896" s="47">
        <f t="shared" ref="H896:H904" si="680">SUM(F896)*10/100</f>
        <v>10510.8</v>
      </c>
      <c r="I896" s="47">
        <f t="shared" si="673"/>
        <v>10510.8</v>
      </c>
      <c r="J896" s="47">
        <f t="shared" si="674"/>
        <v>10510.8</v>
      </c>
      <c r="K896" s="47">
        <f t="shared" si="675"/>
        <v>10510.8</v>
      </c>
      <c r="L896" s="47">
        <v>10510.799999999997</v>
      </c>
      <c r="M896" s="47">
        <f t="shared" si="679"/>
        <v>63064.799999999996</v>
      </c>
      <c r="N896" s="47">
        <f t="shared" si="658"/>
        <v>875.90000000000009</v>
      </c>
      <c r="O896" s="47">
        <f>SUM(F896*10%)/12</f>
        <v>875.90000000000009</v>
      </c>
      <c r="P896" s="47">
        <f>SUM(F896*10%)/12</f>
        <v>875.90000000000009</v>
      </c>
      <c r="Q896" s="47">
        <f>SUM(F896*10%)/12</f>
        <v>875.90000000000009</v>
      </c>
      <c r="R896" s="47">
        <f>SUM(F896*10%)/12</f>
        <v>875.90000000000009</v>
      </c>
      <c r="S896" s="47">
        <f>SUM(F896*10%)/12</f>
        <v>875.90000000000009</v>
      </c>
      <c r="T896" s="47">
        <f>SUM(F896*10%)/12</f>
        <v>875.90000000000009</v>
      </c>
      <c r="U896" s="47">
        <f>SUM(F896*10%)/12</f>
        <v>875.90000000000009</v>
      </c>
      <c r="V896" s="47">
        <f>SUM(F896*10%)/12</f>
        <v>875.90000000000009</v>
      </c>
      <c r="W896" s="47">
        <f>SUM(F896*10%)/12</f>
        <v>875.90000000000009</v>
      </c>
      <c r="X896" s="47">
        <f>SUM(F896*10%)/12</f>
        <v>875.90000000000009</v>
      </c>
      <c r="Y896" s="47">
        <f>SUM(F896*10%)/12</f>
        <v>875.90000000000009</v>
      </c>
      <c r="Z896" s="47">
        <f t="shared" si="659"/>
        <v>10510.799999999997</v>
      </c>
      <c r="AA896" s="47">
        <f t="shared" si="660"/>
        <v>73575.599999999991</v>
      </c>
      <c r="AB896" s="47">
        <f t="shared" si="661"/>
        <v>31532.400000000009</v>
      </c>
      <c r="AC896" s="32" t="s">
        <v>1256</v>
      </c>
      <c r="AD896" s="32" t="s">
        <v>2336</v>
      </c>
    </row>
    <row r="897" spans="2:32" ht="42">
      <c r="B897" s="79">
        <f t="shared" si="625"/>
        <v>891</v>
      </c>
      <c r="C897" s="55" t="s">
        <v>1995</v>
      </c>
      <c r="D897" s="35" t="s">
        <v>5</v>
      </c>
      <c r="E897" s="45" t="s">
        <v>1705</v>
      </c>
      <c r="F897" s="46">
        <v>15700.01</v>
      </c>
      <c r="G897" s="47">
        <f t="shared" si="642"/>
        <v>1570.001</v>
      </c>
      <c r="H897" s="47">
        <f t="shared" si="680"/>
        <v>1570.001</v>
      </c>
      <c r="I897" s="47">
        <f t="shared" si="673"/>
        <v>1570.001</v>
      </c>
      <c r="J897" s="47">
        <f t="shared" si="674"/>
        <v>1570.001</v>
      </c>
      <c r="K897" s="47">
        <f t="shared" si="675"/>
        <v>1570.001</v>
      </c>
      <c r="L897" s="47">
        <v>1570.001</v>
      </c>
      <c r="M897" s="47">
        <f t="shared" si="679"/>
        <v>9420.0059999999994</v>
      </c>
      <c r="N897" s="47">
        <f t="shared" si="658"/>
        <v>130.83341666666669</v>
      </c>
      <c r="O897" s="47">
        <f>SUM(F897*10%)/12</f>
        <v>130.83341666666669</v>
      </c>
      <c r="P897" s="47">
        <f>SUM(F897*10%)/12</f>
        <v>130.83341666666669</v>
      </c>
      <c r="Q897" s="47">
        <f>SUM(F897*10%)/12</f>
        <v>130.83341666666669</v>
      </c>
      <c r="R897" s="47">
        <f>SUM(F897*10%)/12</f>
        <v>130.83341666666669</v>
      </c>
      <c r="S897" s="47">
        <f>SUM(F897*10%)/12</f>
        <v>130.83341666666669</v>
      </c>
      <c r="T897" s="47">
        <f>SUM(F897*10%)/12</f>
        <v>130.83341666666669</v>
      </c>
      <c r="U897" s="47">
        <f>SUM(F897*10%)/12</f>
        <v>130.83341666666669</v>
      </c>
      <c r="V897" s="47">
        <f>SUM(F897*10%)/12</f>
        <v>130.83341666666669</v>
      </c>
      <c r="W897" s="47">
        <f>SUM(F897*10%)/12</f>
        <v>130.83341666666669</v>
      </c>
      <c r="X897" s="47">
        <f>SUM(F897*10%)/12</f>
        <v>130.83341666666669</v>
      </c>
      <c r="Y897" s="47">
        <f>SUM(F897*10%)/12</f>
        <v>130.83341666666669</v>
      </c>
      <c r="Z897" s="47">
        <f t="shared" si="659"/>
        <v>1570.001</v>
      </c>
      <c r="AA897" s="47">
        <f t="shared" si="660"/>
        <v>10990.007</v>
      </c>
      <c r="AB897" s="47">
        <f t="shared" si="661"/>
        <v>4710.0030000000006</v>
      </c>
      <c r="AC897" s="32" t="s">
        <v>1257</v>
      </c>
      <c r="AD897" s="32" t="s">
        <v>2346</v>
      </c>
    </row>
    <row r="898" spans="2:32" ht="28">
      <c r="B898" s="79">
        <f t="shared" si="625"/>
        <v>892</v>
      </c>
      <c r="C898" s="55" t="s">
        <v>103</v>
      </c>
      <c r="D898" s="35" t="s">
        <v>5</v>
      </c>
      <c r="E898" s="45" t="s">
        <v>1708</v>
      </c>
      <c r="F898" s="46">
        <v>16377.21</v>
      </c>
      <c r="G898" s="47">
        <f t="shared" si="642"/>
        <v>1637.7209999999998</v>
      </c>
      <c r="H898" s="47">
        <f t="shared" si="680"/>
        <v>1637.7209999999998</v>
      </c>
      <c r="I898" s="47">
        <f t="shared" si="673"/>
        <v>1637.7209999999998</v>
      </c>
      <c r="J898" s="47">
        <f t="shared" si="674"/>
        <v>1637.7209999999998</v>
      </c>
      <c r="K898" s="47">
        <f t="shared" si="675"/>
        <v>1637.7209999999998</v>
      </c>
      <c r="L898" s="47">
        <v>1637.7210000000002</v>
      </c>
      <c r="M898" s="47">
        <f t="shared" si="679"/>
        <v>9826.3259999999991</v>
      </c>
      <c r="N898" s="47">
        <f t="shared" si="658"/>
        <v>136.47675000000001</v>
      </c>
      <c r="O898" s="47">
        <f>SUM(F898*10%)/12</f>
        <v>136.47675000000001</v>
      </c>
      <c r="P898" s="47">
        <f>SUM(F898*10%)/12</f>
        <v>136.47675000000001</v>
      </c>
      <c r="Q898" s="47">
        <f>SUM(F898*10%)/12</f>
        <v>136.47675000000001</v>
      </c>
      <c r="R898" s="47">
        <f>SUM(F898*10%)/12</f>
        <v>136.47675000000001</v>
      </c>
      <c r="S898" s="47">
        <f>SUM(F898*10%)/12</f>
        <v>136.47675000000001</v>
      </c>
      <c r="T898" s="47">
        <f>SUM(F898*10%)/12</f>
        <v>136.47675000000001</v>
      </c>
      <c r="U898" s="47">
        <f>SUM(F898*10%)/12</f>
        <v>136.47675000000001</v>
      </c>
      <c r="V898" s="47">
        <f>SUM(F898*10%)/12</f>
        <v>136.47675000000001</v>
      </c>
      <c r="W898" s="47">
        <f>SUM(F898*10%)/12</f>
        <v>136.47675000000001</v>
      </c>
      <c r="X898" s="47">
        <f>SUM(F898*10%)/12</f>
        <v>136.47675000000001</v>
      </c>
      <c r="Y898" s="47">
        <f>SUM(F898*10%)/12</f>
        <v>136.47675000000001</v>
      </c>
      <c r="Z898" s="47">
        <f t="shared" si="659"/>
        <v>1637.7210000000002</v>
      </c>
      <c r="AA898" s="47">
        <f t="shared" si="660"/>
        <v>11464.046999999999</v>
      </c>
      <c r="AB898" s="47">
        <f t="shared" si="661"/>
        <v>4913.1630000000005</v>
      </c>
      <c r="AC898" s="32" t="s">
        <v>1258</v>
      </c>
      <c r="AD898" s="32" t="s">
        <v>2283</v>
      </c>
    </row>
    <row r="899" spans="2:32" ht="28">
      <c r="B899" s="79">
        <f t="shared" si="625"/>
        <v>893</v>
      </c>
      <c r="C899" s="55" t="s">
        <v>102</v>
      </c>
      <c r="D899" s="35" t="s">
        <v>5</v>
      </c>
      <c r="E899" s="45" t="s">
        <v>1708</v>
      </c>
      <c r="F899" s="46">
        <v>16377.22</v>
      </c>
      <c r="G899" s="47">
        <f t="shared" si="642"/>
        <v>1637.7219999999998</v>
      </c>
      <c r="H899" s="47">
        <f t="shared" si="680"/>
        <v>1637.7219999999998</v>
      </c>
      <c r="I899" s="47">
        <f t="shared" si="673"/>
        <v>1637.7219999999998</v>
      </c>
      <c r="J899" s="47">
        <f t="shared" si="674"/>
        <v>1637.7219999999998</v>
      </c>
      <c r="K899" s="47">
        <f t="shared" si="675"/>
        <v>1637.7219999999998</v>
      </c>
      <c r="L899" s="47">
        <v>1637.7220000000004</v>
      </c>
      <c r="M899" s="47">
        <f t="shared" si="679"/>
        <v>9826.3319999999985</v>
      </c>
      <c r="N899" s="47">
        <f t="shared" si="658"/>
        <v>136.47683333333333</v>
      </c>
      <c r="O899" s="47">
        <f>SUM(F899*10%)/12</f>
        <v>136.47683333333333</v>
      </c>
      <c r="P899" s="47">
        <f>SUM(F899*10%)/12</f>
        <v>136.47683333333333</v>
      </c>
      <c r="Q899" s="47">
        <f>SUM(F899*10%)/12</f>
        <v>136.47683333333333</v>
      </c>
      <c r="R899" s="47">
        <f>SUM(F899*10%)/12</f>
        <v>136.47683333333333</v>
      </c>
      <c r="S899" s="47">
        <f>SUM(F899*10%)/12</f>
        <v>136.47683333333333</v>
      </c>
      <c r="T899" s="47">
        <f>SUM(F899*10%)/12</f>
        <v>136.47683333333333</v>
      </c>
      <c r="U899" s="47">
        <f>SUM(F899*10%)/12</f>
        <v>136.47683333333333</v>
      </c>
      <c r="V899" s="47">
        <f>SUM(F899*10%)/12</f>
        <v>136.47683333333333</v>
      </c>
      <c r="W899" s="47">
        <f>SUM(F899*10%)/12</f>
        <v>136.47683333333333</v>
      </c>
      <c r="X899" s="47">
        <f>SUM(F899*10%)/12</f>
        <v>136.47683333333333</v>
      </c>
      <c r="Y899" s="47">
        <f>SUM(F899*10%)/12</f>
        <v>136.47683333333333</v>
      </c>
      <c r="Z899" s="47">
        <f t="shared" si="659"/>
        <v>1637.7220000000004</v>
      </c>
      <c r="AA899" s="47">
        <f t="shared" si="660"/>
        <v>11464.053999999998</v>
      </c>
      <c r="AB899" s="47">
        <f t="shared" si="661"/>
        <v>4913.1660000000011</v>
      </c>
      <c r="AC899" s="32" t="s">
        <v>1259</v>
      </c>
      <c r="AD899" s="32" t="s">
        <v>2281</v>
      </c>
    </row>
    <row r="900" spans="2:32" ht="42">
      <c r="B900" s="79">
        <f t="shared" si="625"/>
        <v>894</v>
      </c>
      <c r="C900" s="55" t="s">
        <v>483</v>
      </c>
      <c r="D900" s="63" t="s">
        <v>5</v>
      </c>
      <c r="E900" s="45" t="s">
        <v>1708</v>
      </c>
      <c r="F900" s="46">
        <v>18311.759999999998</v>
      </c>
      <c r="G900" s="47">
        <v>0</v>
      </c>
      <c r="H900" s="47">
        <v>0</v>
      </c>
      <c r="I900" s="47">
        <f>SUM(F900*33.33/100)</f>
        <v>6103.3096079999987</v>
      </c>
      <c r="J900" s="47">
        <f>SUM(F900*33.33/100)</f>
        <v>6103.3096079999987</v>
      </c>
      <c r="K900" s="47">
        <f>SUM(F900*33.34/100)</f>
        <v>6105.1407840000002</v>
      </c>
      <c r="L900" s="47">
        <v>0</v>
      </c>
      <c r="M900" s="47">
        <f t="shared" si="679"/>
        <v>18311.759999999998</v>
      </c>
      <c r="N900" s="47">
        <v>0</v>
      </c>
      <c r="O900" s="47">
        <v>0</v>
      </c>
      <c r="P900" s="47">
        <v>0</v>
      </c>
      <c r="Q900" s="47">
        <v>0</v>
      </c>
      <c r="R900" s="47">
        <v>0</v>
      </c>
      <c r="S900" s="47">
        <v>0</v>
      </c>
      <c r="T900" s="47">
        <v>0</v>
      </c>
      <c r="U900" s="47">
        <v>0</v>
      </c>
      <c r="V900" s="47">
        <v>0</v>
      </c>
      <c r="W900" s="47">
        <v>0</v>
      </c>
      <c r="X900" s="47">
        <v>0</v>
      </c>
      <c r="Y900" s="47">
        <v>0</v>
      </c>
      <c r="Z900" s="47">
        <f t="shared" si="659"/>
        <v>0</v>
      </c>
      <c r="AA900" s="47">
        <f t="shared" si="660"/>
        <v>18311.759999999998</v>
      </c>
      <c r="AB900" s="47">
        <f t="shared" si="661"/>
        <v>0</v>
      </c>
      <c r="AC900" s="32" t="s">
        <v>1260</v>
      </c>
      <c r="AD900" s="32" t="s">
        <v>2323</v>
      </c>
    </row>
    <row r="901" spans="2:32" ht="42">
      <c r="B901" s="79">
        <f t="shared" si="625"/>
        <v>895</v>
      </c>
      <c r="C901" s="55" t="s">
        <v>2516</v>
      </c>
      <c r="D901" s="35" t="s">
        <v>5</v>
      </c>
      <c r="E901" s="45" t="s">
        <v>1705</v>
      </c>
      <c r="F901" s="46">
        <v>15700.01</v>
      </c>
      <c r="G901" s="47">
        <f t="shared" si="642"/>
        <v>1570.001</v>
      </c>
      <c r="H901" s="47">
        <f t="shared" si="680"/>
        <v>1570.001</v>
      </c>
      <c r="I901" s="47">
        <f>SUM(F901)*10/100</f>
        <v>1570.001</v>
      </c>
      <c r="J901" s="47">
        <f>SUM(F901)*10/100</f>
        <v>1570.001</v>
      </c>
      <c r="K901" s="47">
        <f>SUM(F901)*10/100</f>
        <v>1570.001</v>
      </c>
      <c r="L901" s="47">
        <v>1570.001</v>
      </c>
      <c r="M901" s="47">
        <f t="shared" si="679"/>
        <v>9420.0059999999994</v>
      </c>
      <c r="N901" s="47">
        <f t="shared" si="658"/>
        <v>130.83341666666669</v>
      </c>
      <c r="O901" s="47">
        <f>SUM(F901*10%)/12</f>
        <v>130.83341666666669</v>
      </c>
      <c r="P901" s="47">
        <f>SUM(F901*10%)/12</f>
        <v>130.83341666666669</v>
      </c>
      <c r="Q901" s="47">
        <f>SUM(F901*10%)/12</f>
        <v>130.83341666666669</v>
      </c>
      <c r="R901" s="47">
        <f>SUM(F901*10%)/12</f>
        <v>130.83341666666669</v>
      </c>
      <c r="S901" s="47">
        <f>SUM(F901*10%)/12</f>
        <v>130.83341666666669</v>
      </c>
      <c r="T901" s="47">
        <f>SUM(F901*10%)/12</f>
        <v>130.83341666666669</v>
      </c>
      <c r="U901" s="47">
        <f>SUM(F901*10%)/12</f>
        <v>130.83341666666669</v>
      </c>
      <c r="V901" s="47">
        <f>SUM(F901*10%)/12</f>
        <v>130.83341666666669</v>
      </c>
      <c r="W901" s="47">
        <f>SUM(F901*10%)/12</f>
        <v>130.83341666666669</v>
      </c>
      <c r="X901" s="47">
        <f>SUM(F901*10%)/12</f>
        <v>130.83341666666669</v>
      </c>
      <c r="Y901" s="47">
        <f>SUM(F901*10%)/12</f>
        <v>130.83341666666669</v>
      </c>
      <c r="Z901" s="47">
        <f t="shared" si="659"/>
        <v>1570.001</v>
      </c>
      <c r="AA901" s="47">
        <f t="shared" si="660"/>
        <v>10990.007</v>
      </c>
      <c r="AB901" s="47">
        <f t="shared" si="661"/>
        <v>4710.0030000000006</v>
      </c>
      <c r="AC901" s="32" t="s">
        <v>1261</v>
      </c>
      <c r="AD901" s="32" t="s">
        <v>2361</v>
      </c>
    </row>
    <row r="902" spans="2:32" ht="56">
      <c r="B902" s="79">
        <f t="shared" si="625"/>
        <v>896</v>
      </c>
      <c r="C902" s="55" t="s">
        <v>2670</v>
      </c>
      <c r="D902" s="63" t="s">
        <v>5</v>
      </c>
      <c r="E902" s="45" t="s">
        <v>1705</v>
      </c>
      <c r="F902" s="46">
        <v>2500</v>
      </c>
      <c r="G902" s="47">
        <v>0</v>
      </c>
      <c r="H902" s="47">
        <v>0</v>
      </c>
      <c r="I902" s="47">
        <f>SUM(F902*33.33/100)</f>
        <v>833.25</v>
      </c>
      <c r="J902" s="47">
        <f>SUM(F902*33.33/100)</f>
        <v>833.25</v>
      </c>
      <c r="K902" s="47">
        <f>SUM(F902*33.34/100)</f>
        <v>833.50000000000011</v>
      </c>
      <c r="L902" s="47">
        <v>0</v>
      </c>
      <c r="M902" s="47">
        <f t="shared" si="679"/>
        <v>2500</v>
      </c>
      <c r="N902" s="47">
        <v>0</v>
      </c>
      <c r="O902" s="47">
        <v>0</v>
      </c>
      <c r="P902" s="47">
        <v>0</v>
      </c>
      <c r="Q902" s="47">
        <v>0</v>
      </c>
      <c r="R902" s="47">
        <v>0</v>
      </c>
      <c r="S902" s="47">
        <v>0</v>
      </c>
      <c r="T902" s="47">
        <v>0</v>
      </c>
      <c r="U902" s="47">
        <v>0</v>
      </c>
      <c r="V902" s="47">
        <v>0</v>
      </c>
      <c r="W902" s="47">
        <v>0</v>
      </c>
      <c r="X902" s="47">
        <v>0</v>
      </c>
      <c r="Y902" s="47">
        <v>0</v>
      </c>
      <c r="Z902" s="47">
        <f t="shared" si="659"/>
        <v>0</v>
      </c>
      <c r="AA902" s="47">
        <f t="shared" si="660"/>
        <v>2500</v>
      </c>
      <c r="AB902" s="47">
        <f t="shared" si="661"/>
        <v>0</v>
      </c>
      <c r="AC902" s="32" t="s">
        <v>1262</v>
      </c>
      <c r="AD902" s="32" t="s">
        <v>2606</v>
      </c>
    </row>
    <row r="903" spans="2:32" ht="42">
      <c r="B903" s="79">
        <f t="shared" si="625"/>
        <v>897</v>
      </c>
      <c r="C903" s="55" t="s">
        <v>1996</v>
      </c>
      <c r="D903" s="35" t="s">
        <v>5</v>
      </c>
      <c r="E903" s="45" t="s">
        <v>1706</v>
      </c>
      <c r="F903" s="46">
        <v>105108</v>
      </c>
      <c r="G903" s="47">
        <f t="shared" si="642"/>
        <v>10510.8</v>
      </c>
      <c r="H903" s="47">
        <f t="shared" si="680"/>
        <v>10510.8</v>
      </c>
      <c r="I903" s="47">
        <f t="shared" ref="I903:I904" si="681">SUM(F903)*10/100</f>
        <v>10510.8</v>
      </c>
      <c r="J903" s="47">
        <f t="shared" ref="J903:J904" si="682">SUM(F903)*10/100</f>
        <v>10510.8</v>
      </c>
      <c r="K903" s="47">
        <f t="shared" ref="K903:K904" si="683">SUM(F903)*10/100</f>
        <v>10510.8</v>
      </c>
      <c r="L903" s="47">
        <v>10510.799999999997</v>
      </c>
      <c r="M903" s="47">
        <f t="shared" si="679"/>
        <v>63064.799999999996</v>
      </c>
      <c r="N903" s="47">
        <f t="shared" si="658"/>
        <v>875.90000000000009</v>
      </c>
      <c r="O903" s="47">
        <f>SUM(F903*10%)/12</f>
        <v>875.90000000000009</v>
      </c>
      <c r="P903" s="47">
        <f>SUM(F903*10%)/12</f>
        <v>875.90000000000009</v>
      </c>
      <c r="Q903" s="47">
        <f>SUM(F903*10%)/12</f>
        <v>875.90000000000009</v>
      </c>
      <c r="R903" s="47">
        <f>SUM(F903*10%)/12</f>
        <v>875.90000000000009</v>
      </c>
      <c r="S903" s="47">
        <f>SUM(F903*10%)/12</f>
        <v>875.90000000000009</v>
      </c>
      <c r="T903" s="47">
        <f>SUM(F903*10%)/12</f>
        <v>875.90000000000009</v>
      </c>
      <c r="U903" s="47">
        <f>SUM(F903*10%)/12</f>
        <v>875.90000000000009</v>
      </c>
      <c r="V903" s="47">
        <f>SUM(F903*10%)/12</f>
        <v>875.90000000000009</v>
      </c>
      <c r="W903" s="47">
        <f>SUM(F903*10%)/12</f>
        <v>875.90000000000009</v>
      </c>
      <c r="X903" s="47">
        <f>SUM(F903*10%)/12</f>
        <v>875.90000000000009</v>
      </c>
      <c r="Y903" s="47">
        <f>SUM(F903*10%)/12</f>
        <v>875.90000000000009</v>
      </c>
      <c r="Z903" s="47">
        <f t="shared" si="659"/>
        <v>10510.799999999997</v>
      </c>
      <c r="AA903" s="47">
        <f t="shared" si="660"/>
        <v>73575.599999999991</v>
      </c>
      <c r="AB903" s="47">
        <f t="shared" si="661"/>
        <v>31532.400000000009</v>
      </c>
      <c r="AC903" s="32" t="s">
        <v>1263</v>
      </c>
      <c r="AD903" s="32" t="s">
        <v>2333</v>
      </c>
    </row>
    <row r="904" spans="2:32" ht="42">
      <c r="B904" s="79">
        <f t="shared" si="625"/>
        <v>898</v>
      </c>
      <c r="C904" s="55" t="s">
        <v>1997</v>
      </c>
      <c r="D904" s="35" t="s">
        <v>5</v>
      </c>
      <c r="E904" s="45" t="s">
        <v>1706</v>
      </c>
      <c r="F904" s="46">
        <v>15700.01</v>
      </c>
      <c r="G904" s="47">
        <f>SUM(F904)*10/100</f>
        <v>1570.001</v>
      </c>
      <c r="H904" s="47">
        <f t="shared" si="680"/>
        <v>1570.001</v>
      </c>
      <c r="I904" s="47">
        <f t="shared" si="681"/>
        <v>1570.001</v>
      </c>
      <c r="J904" s="47">
        <f t="shared" si="682"/>
        <v>1570.001</v>
      </c>
      <c r="K904" s="47">
        <f t="shared" si="683"/>
        <v>1570.001</v>
      </c>
      <c r="L904" s="47">
        <v>1570.001</v>
      </c>
      <c r="M904" s="47">
        <f t="shared" si="679"/>
        <v>9420.0059999999994</v>
      </c>
      <c r="N904" s="47">
        <f t="shared" si="658"/>
        <v>130.83341666666669</v>
      </c>
      <c r="O904" s="47">
        <f>SUM(F904*10%)/12</f>
        <v>130.83341666666669</v>
      </c>
      <c r="P904" s="47">
        <f>SUM(F904*10%)/12</f>
        <v>130.83341666666669</v>
      </c>
      <c r="Q904" s="47">
        <f>SUM(F904*10%)/12</f>
        <v>130.83341666666669</v>
      </c>
      <c r="R904" s="47">
        <f>SUM(F904*10%)/12</f>
        <v>130.83341666666669</v>
      </c>
      <c r="S904" s="47">
        <f>SUM(F904*10%)/12</f>
        <v>130.83341666666669</v>
      </c>
      <c r="T904" s="47">
        <f>SUM(F904*10%)/12</f>
        <v>130.83341666666669</v>
      </c>
      <c r="U904" s="47">
        <f>SUM(F904*10%)/12</f>
        <v>130.83341666666669</v>
      </c>
      <c r="V904" s="47">
        <f>SUM(F904*10%)/12</f>
        <v>130.83341666666669</v>
      </c>
      <c r="W904" s="47">
        <f>SUM(F904*10%)/12</f>
        <v>130.83341666666669</v>
      </c>
      <c r="X904" s="47">
        <f>SUM(F904*10%)/12</f>
        <v>130.83341666666669</v>
      </c>
      <c r="Y904" s="47">
        <f>SUM(F904*10%)/12</f>
        <v>130.83341666666669</v>
      </c>
      <c r="Z904" s="47">
        <f t="shared" si="659"/>
        <v>1570.001</v>
      </c>
      <c r="AA904" s="47">
        <f t="shared" si="660"/>
        <v>10990.007</v>
      </c>
      <c r="AB904" s="47">
        <f t="shared" si="661"/>
        <v>4710.0030000000006</v>
      </c>
      <c r="AC904" s="32" t="s">
        <v>1264</v>
      </c>
      <c r="AD904" s="32" t="s">
        <v>2284</v>
      </c>
    </row>
    <row r="905" spans="2:32" ht="56">
      <c r="B905" s="79">
        <f t="shared" si="625"/>
        <v>899</v>
      </c>
      <c r="C905" s="55" t="s">
        <v>2517</v>
      </c>
      <c r="D905" s="35" t="s">
        <v>5</v>
      </c>
      <c r="E905" s="45" t="s">
        <v>1709</v>
      </c>
      <c r="F905" s="46">
        <v>23550</v>
      </c>
      <c r="G905" s="47">
        <v>0</v>
      </c>
      <c r="H905" s="47">
        <v>0</v>
      </c>
      <c r="I905" s="47">
        <v>0</v>
      </c>
      <c r="J905" s="47">
        <v>0</v>
      </c>
      <c r="K905" s="47">
        <v>0</v>
      </c>
      <c r="L905" s="47">
        <v>7849.22</v>
      </c>
      <c r="M905" s="47">
        <f t="shared" si="679"/>
        <v>7849.22</v>
      </c>
      <c r="N905" s="47">
        <f t="shared" ref="N905:N910" si="684">SUM(F905*33.33%)/12</f>
        <v>654.10124999999994</v>
      </c>
      <c r="O905" s="47">
        <f t="shared" ref="O905:O910" si="685">SUM(F905*33.33%)/12</f>
        <v>654.10124999999994</v>
      </c>
      <c r="P905" s="47">
        <f t="shared" ref="P905:P910" si="686">SUM(F905*33.33%)/12</f>
        <v>654.10124999999994</v>
      </c>
      <c r="Q905" s="47">
        <f t="shared" ref="Q905:Q910" si="687">SUM(F905*33.33%)/12</f>
        <v>654.10124999999994</v>
      </c>
      <c r="R905" s="47">
        <f t="shared" ref="R905:R910" si="688">SUM(F905*33.33%)/12</f>
        <v>654.10124999999994</v>
      </c>
      <c r="S905" s="47">
        <f t="shared" ref="S905:S910" si="689">SUM(F905*33.33%)/12</f>
        <v>654.10124999999994</v>
      </c>
      <c r="T905" s="47">
        <f t="shared" ref="T905:T910" si="690">SUM(F905*33.33%)/12</f>
        <v>654.10124999999994</v>
      </c>
      <c r="U905" s="47">
        <f t="shared" ref="U905:U910" si="691">SUM(F905*33.33%)/12</f>
        <v>654.10124999999994</v>
      </c>
      <c r="V905" s="47">
        <f t="shared" ref="V905:V910" si="692">SUM(F905*33.33%)/12</f>
        <v>654.10124999999994</v>
      </c>
      <c r="W905" s="47">
        <f t="shared" ref="W905:W910" si="693">SUM(F905*33.33%)/12</f>
        <v>654.10124999999994</v>
      </c>
      <c r="X905" s="47">
        <f t="shared" ref="X905:X910" si="694">SUM(F905*33.33%)/12</f>
        <v>654.10124999999994</v>
      </c>
      <c r="Y905" s="47">
        <f t="shared" ref="Y905:Y910" si="695">SUM(F905*33.33%)/12</f>
        <v>654.10124999999994</v>
      </c>
      <c r="Z905" s="47">
        <f t="shared" si="659"/>
        <v>7849.2149999999974</v>
      </c>
      <c r="AA905" s="47">
        <f t="shared" si="660"/>
        <v>15698.434999999998</v>
      </c>
      <c r="AB905" s="47">
        <f t="shared" si="661"/>
        <v>7851.5650000000023</v>
      </c>
      <c r="AC905" s="32" t="s">
        <v>2175</v>
      </c>
      <c r="AD905" s="32" t="s">
        <v>2272</v>
      </c>
    </row>
    <row r="906" spans="2:32" ht="28">
      <c r="B906" s="79">
        <f t="shared" si="625"/>
        <v>900</v>
      </c>
      <c r="C906" s="55" t="s">
        <v>2546</v>
      </c>
      <c r="D906" s="35" t="s">
        <v>5</v>
      </c>
      <c r="E906" s="45" t="s">
        <v>1708</v>
      </c>
      <c r="F906" s="46">
        <v>22851.07</v>
      </c>
      <c r="G906" s="47">
        <v>0</v>
      </c>
      <c r="H906" s="47">
        <v>0</v>
      </c>
      <c r="I906" s="47">
        <v>0</v>
      </c>
      <c r="J906" s="47">
        <v>0</v>
      </c>
      <c r="K906" s="47">
        <v>0</v>
      </c>
      <c r="L906" s="66">
        <v>0</v>
      </c>
      <c r="M906" s="47">
        <f>SUM(G906:L906)</f>
        <v>0</v>
      </c>
      <c r="N906" s="47">
        <f t="shared" si="684"/>
        <v>634.68846924999991</v>
      </c>
      <c r="O906" s="47">
        <f t="shared" si="685"/>
        <v>634.68846924999991</v>
      </c>
      <c r="P906" s="47">
        <f t="shared" si="686"/>
        <v>634.68846924999991</v>
      </c>
      <c r="Q906" s="47">
        <f t="shared" si="687"/>
        <v>634.68846924999991</v>
      </c>
      <c r="R906" s="47">
        <f t="shared" si="688"/>
        <v>634.68846924999991</v>
      </c>
      <c r="S906" s="47">
        <f t="shared" si="689"/>
        <v>634.68846924999991</v>
      </c>
      <c r="T906" s="47">
        <f t="shared" si="690"/>
        <v>634.68846924999991</v>
      </c>
      <c r="U906" s="47">
        <f t="shared" si="691"/>
        <v>634.68846924999991</v>
      </c>
      <c r="V906" s="47">
        <f t="shared" si="692"/>
        <v>634.68846924999991</v>
      </c>
      <c r="W906" s="47">
        <f t="shared" si="693"/>
        <v>634.68846924999991</v>
      </c>
      <c r="X906" s="47">
        <f t="shared" si="694"/>
        <v>634.68846924999991</v>
      </c>
      <c r="Y906" s="47">
        <f t="shared" si="695"/>
        <v>634.68846924999991</v>
      </c>
      <c r="Z906" s="47">
        <f>SUM(N906:Y906)</f>
        <v>7616.2616309999985</v>
      </c>
      <c r="AA906" s="47">
        <f>SUM(M906+Z906)</f>
        <v>7616.2616309999985</v>
      </c>
      <c r="AB906" s="47">
        <f>SUM(F906-AA906)</f>
        <v>15234.808369000002</v>
      </c>
      <c r="AC906" s="32" t="s">
        <v>2469</v>
      </c>
      <c r="AD906" s="32" t="s">
        <v>2362</v>
      </c>
      <c r="AE906" s="30"/>
      <c r="AF906" s="30"/>
    </row>
    <row r="907" spans="2:32" ht="28">
      <c r="B907" s="79">
        <f t="shared" si="625"/>
        <v>901</v>
      </c>
      <c r="C907" s="55" t="s">
        <v>2547</v>
      </c>
      <c r="D907" s="35" t="s">
        <v>5</v>
      </c>
      <c r="E907" s="45" t="s">
        <v>1708</v>
      </c>
      <c r="F907" s="46">
        <v>22851.07</v>
      </c>
      <c r="G907" s="47">
        <v>0</v>
      </c>
      <c r="H907" s="47">
        <v>0</v>
      </c>
      <c r="I907" s="47">
        <v>0</v>
      </c>
      <c r="J907" s="47">
        <v>0</v>
      </c>
      <c r="K907" s="47">
        <v>0</v>
      </c>
      <c r="L907" s="66">
        <v>0</v>
      </c>
      <c r="M907" s="47">
        <f>SUM(G907:L907)</f>
        <v>0</v>
      </c>
      <c r="N907" s="47">
        <f t="shared" si="684"/>
        <v>634.68846924999991</v>
      </c>
      <c r="O907" s="47">
        <f t="shared" si="685"/>
        <v>634.68846924999991</v>
      </c>
      <c r="P907" s="47">
        <f t="shared" si="686"/>
        <v>634.68846924999991</v>
      </c>
      <c r="Q907" s="47">
        <f t="shared" si="687"/>
        <v>634.68846924999991</v>
      </c>
      <c r="R907" s="47">
        <f t="shared" si="688"/>
        <v>634.68846924999991</v>
      </c>
      <c r="S907" s="47">
        <f t="shared" si="689"/>
        <v>634.68846924999991</v>
      </c>
      <c r="T907" s="47">
        <f t="shared" si="690"/>
        <v>634.68846924999991</v>
      </c>
      <c r="U907" s="47">
        <f t="shared" si="691"/>
        <v>634.68846924999991</v>
      </c>
      <c r="V907" s="47">
        <f t="shared" si="692"/>
        <v>634.68846924999991</v>
      </c>
      <c r="W907" s="47">
        <f t="shared" si="693"/>
        <v>634.68846924999991</v>
      </c>
      <c r="X907" s="47">
        <f t="shared" si="694"/>
        <v>634.68846924999991</v>
      </c>
      <c r="Y907" s="47">
        <f t="shared" si="695"/>
        <v>634.68846924999991</v>
      </c>
      <c r="Z907" s="47">
        <f>SUM(N907:Y907)</f>
        <v>7616.2616309999985</v>
      </c>
      <c r="AA907" s="47">
        <f>SUM(M907+Z907)</f>
        <v>7616.2616309999985</v>
      </c>
      <c r="AB907" s="47">
        <f>SUM(F907-AA907)</f>
        <v>15234.808369000002</v>
      </c>
      <c r="AC907" s="32" t="s">
        <v>2470</v>
      </c>
      <c r="AD907" s="32" t="s">
        <v>2324</v>
      </c>
      <c r="AE907" s="30"/>
      <c r="AF907" s="30"/>
    </row>
    <row r="908" spans="2:32" ht="28">
      <c r="B908" s="79">
        <f t="shared" si="625"/>
        <v>902</v>
      </c>
      <c r="C908" s="55" t="s">
        <v>2548</v>
      </c>
      <c r="D908" s="35" t="s">
        <v>5</v>
      </c>
      <c r="E908" s="45" t="s">
        <v>1708</v>
      </c>
      <c r="F908" s="46">
        <v>22851.07</v>
      </c>
      <c r="G908" s="47">
        <v>0</v>
      </c>
      <c r="H908" s="47">
        <v>0</v>
      </c>
      <c r="I908" s="47">
        <v>0</v>
      </c>
      <c r="J908" s="47">
        <v>0</v>
      </c>
      <c r="K908" s="47">
        <v>0</v>
      </c>
      <c r="L908" s="66">
        <v>0</v>
      </c>
      <c r="M908" s="47">
        <f>SUM(G908:L908)</f>
        <v>0</v>
      </c>
      <c r="N908" s="47">
        <f t="shared" si="684"/>
        <v>634.68846924999991</v>
      </c>
      <c r="O908" s="47">
        <f t="shared" si="685"/>
        <v>634.68846924999991</v>
      </c>
      <c r="P908" s="47">
        <f t="shared" si="686"/>
        <v>634.68846924999991</v>
      </c>
      <c r="Q908" s="47">
        <f t="shared" si="687"/>
        <v>634.68846924999991</v>
      </c>
      <c r="R908" s="47">
        <f t="shared" si="688"/>
        <v>634.68846924999991</v>
      </c>
      <c r="S908" s="47">
        <f t="shared" si="689"/>
        <v>634.68846924999991</v>
      </c>
      <c r="T908" s="47">
        <f t="shared" si="690"/>
        <v>634.68846924999991</v>
      </c>
      <c r="U908" s="47">
        <f t="shared" si="691"/>
        <v>634.68846924999991</v>
      </c>
      <c r="V908" s="47">
        <f t="shared" si="692"/>
        <v>634.68846924999991</v>
      </c>
      <c r="W908" s="47">
        <f t="shared" si="693"/>
        <v>634.68846924999991</v>
      </c>
      <c r="X908" s="47">
        <f t="shared" si="694"/>
        <v>634.68846924999991</v>
      </c>
      <c r="Y908" s="47">
        <f t="shared" si="695"/>
        <v>634.68846924999991</v>
      </c>
      <c r="Z908" s="47">
        <f>SUM(N908:Y908)</f>
        <v>7616.2616309999985</v>
      </c>
      <c r="AA908" s="47">
        <f>SUM(M908+Z908)</f>
        <v>7616.2616309999985</v>
      </c>
      <c r="AB908" s="47">
        <f>SUM(F908-AA908)</f>
        <v>15234.808369000002</v>
      </c>
      <c r="AC908" s="32" t="s">
        <v>2471</v>
      </c>
      <c r="AD908" s="32" t="s">
        <v>2325</v>
      </c>
      <c r="AE908" s="30"/>
      <c r="AF908" s="30"/>
    </row>
    <row r="909" spans="2:32" ht="28">
      <c r="B909" s="79">
        <f t="shared" si="625"/>
        <v>903</v>
      </c>
      <c r="C909" s="55" t="s">
        <v>2671</v>
      </c>
      <c r="D909" s="35" t="s">
        <v>5</v>
      </c>
      <c r="E909" s="45" t="s">
        <v>1705</v>
      </c>
      <c r="F909" s="46">
        <v>22851.07</v>
      </c>
      <c r="G909" s="47">
        <v>0</v>
      </c>
      <c r="H909" s="47">
        <v>0</v>
      </c>
      <c r="I909" s="47">
        <v>0</v>
      </c>
      <c r="J909" s="47">
        <v>0</v>
      </c>
      <c r="K909" s="47">
        <v>0</v>
      </c>
      <c r="L909" s="66">
        <v>0</v>
      </c>
      <c r="M909" s="47">
        <f>SUM(G909:L909)</f>
        <v>0</v>
      </c>
      <c r="N909" s="47">
        <f t="shared" si="684"/>
        <v>634.68846924999991</v>
      </c>
      <c r="O909" s="47">
        <f t="shared" si="685"/>
        <v>634.68846924999991</v>
      </c>
      <c r="P909" s="47">
        <f t="shared" si="686"/>
        <v>634.68846924999991</v>
      </c>
      <c r="Q909" s="47">
        <f t="shared" si="687"/>
        <v>634.68846924999991</v>
      </c>
      <c r="R909" s="47">
        <f t="shared" si="688"/>
        <v>634.68846924999991</v>
      </c>
      <c r="S909" s="47">
        <f t="shared" si="689"/>
        <v>634.68846924999991</v>
      </c>
      <c r="T909" s="47">
        <f t="shared" si="690"/>
        <v>634.68846924999991</v>
      </c>
      <c r="U909" s="47">
        <f t="shared" si="691"/>
        <v>634.68846924999991</v>
      </c>
      <c r="V909" s="47">
        <f t="shared" si="692"/>
        <v>634.68846924999991</v>
      </c>
      <c r="W909" s="47">
        <f t="shared" si="693"/>
        <v>634.68846924999991</v>
      </c>
      <c r="X909" s="47">
        <f t="shared" si="694"/>
        <v>634.68846924999991</v>
      </c>
      <c r="Y909" s="47">
        <f t="shared" si="695"/>
        <v>634.68846924999991</v>
      </c>
      <c r="Z909" s="47">
        <f>SUM(N909:Y909)</f>
        <v>7616.2616309999985</v>
      </c>
      <c r="AA909" s="47">
        <f>SUM(M909+Z909)</f>
        <v>7616.2616309999985</v>
      </c>
      <c r="AB909" s="47">
        <f>SUM(F909-AA909)</f>
        <v>15234.808369000002</v>
      </c>
      <c r="AC909" s="32" t="s">
        <v>2472</v>
      </c>
      <c r="AD909" s="32" t="s">
        <v>2297</v>
      </c>
      <c r="AE909" s="30"/>
      <c r="AF909" s="30"/>
    </row>
    <row r="910" spans="2:32" ht="28">
      <c r="B910" s="79">
        <f t="shared" si="625"/>
        <v>904</v>
      </c>
      <c r="C910" s="55" t="s">
        <v>2549</v>
      </c>
      <c r="D910" s="35" t="s">
        <v>5</v>
      </c>
      <c r="E910" s="45" t="s">
        <v>1709</v>
      </c>
      <c r="F910" s="46">
        <v>22851.07</v>
      </c>
      <c r="G910" s="47">
        <v>0</v>
      </c>
      <c r="H910" s="47">
        <v>0</v>
      </c>
      <c r="I910" s="47">
        <v>0</v>
      </c>
      <c r="J910" s="47">
        <v>0</v>
      </c>
      <c r="K910" s="47">
        <v>0</v>
      </c>
      <c r="L910" s="66">
        <v>0</v>
      </c>
      <c r="M910" s="47">
        <f>SUM(G910:L910)</f>
        <v>0</v>
      </c>
      <c r="N910" s="47">
        <f t="shared" si="684"/>
        <v>634.68846924999991</v>
      </c>
      <c r="O910" s="47">
        <f t="shared" si="685"/>
        <v>634.68846924999991</v>
      </c>
      <c r="P910" s="47">
        <f t="shared" si="686"/>
        <v>634.68846924999991</v>
      </c>
      <c r="Q910" s="47">
        <f t="shared" si="687"/>
        <v>634.68846924999991</v>
      </c>
      <c r="R910" s="47">
        <f t="shared" si="688"/>
        <v>634.68846924999991</v>
      </c>
      <c r="S910" s="47">
        <f t="shared" si="689"/>
        <v>634.68846924999991</v>
      </c>
      <c r="T910" s="47">
        <f t="shared" si="690"/>
        <v>634.68846924999991</v>
      </c>
      <c r="U910" s="47">
        <f t="shared" si="691"/>
        <v>634.68846924999991</v>
      </c>
      <c r="V910" s="47">
        <f t="shared" si="692"/>
        <v>634.68846924999991</v>
      </c>
      <c r="W910" s="47">
        <f t="shared" si="693"/>
        <v>634.68846924999991</v>
      </c>
      <c r="X910" s="47">
        <f t="shared" si="694"/>
        <v>634.68846924999991</v>
      </c>
      <c r="Y910" s="47">
        <f t="shared" si="695"/>
        <v>634.68846924999991</v>
      </c>
      <c r="Z910" s="47">
        <f>SUM(N910:Y910)</f>
        <v>7616.2616309999985</v>
      </c>
      <c r="AA910" s="47">
        <f>SUM(M910+Z910)</f>
        <v>7616.2616309999985</v>
      </c>
      <c r="AB910" s="47">
        <f>SUM(F910-AA910)</f>
        <v>15234.808369000002</v>
      </c>
      <c r="AC910" s="32" t="s">
        <v>2473</v>
      </c>
      <c r="AD910" s="32" t="s">
        <v>2307</v>
      </c>
      <c r="AE910" s="30"/>
      <c r="AF910" s="30"/>
    </row>
    <row r="911" spans="2:32" ht="42">
      <c r="B911" s="79">
        <f t="shared" si="625"/>
        <v>905</v>
      </c>
      <c r="C911" s="55" t="s">
        <v>1998</v>
      </c>
      <c r="D911" s="35" t="s">
        <v>328</v>
      </c>
      <c r="E911" s="45" t="s">
        <v>1705</v>
      </c>
      <c r="F911" s="46">
        <v>17350.68</v>
      </c>
      <c r="G911" s="47">
        <f>SUM(F911)*33.33/100</f>
        <v>5782.9816440000004</v>
      </c>
      <c r="H911" s="47">
        <f>SUM(F911)*33.33/100</f>
        <v>5782.9816440000004</v>
      </c>
      <c r="I911" s="47">
        <f>SUM(F911)*33.34/100</f>
        <v>5784.7167120000013</v>
      </c>
      <c r="J911" s="47">
        <v>0</v>
      </c>
      <c r="K911" s="47">
        <v>0</v>
      </c>
      <c r="L911" s="47">
        <v>0</v>
      </c>
      <c r="M911" s="47">
        <f t="shared" si="679"/>
        <v>17350.68</v>
      </c>
      <c r="N911" s="47">
        <v>0</v>
      </c>
      <c r="O911" s="47">
        <v>0</v>
      </c>
      <c r="P911" s="47">
        <v>0</v>
      </c>
      <c r="Q911" s="47">
        <v>0</v>
      </c>
      <c r="R911" s="47">
        <v>0</v>
      </c>
      <c r="S911" s="47">
        <v>0</v>
      </c>
      <c r="T911" s="47">
        <v>0</v>
      </c>
      <c r="U911" s="47">
        <v>0</v>
      </c>
      <c r="V911" s="47">
        <v>0</v>
      </c>
      <c r="W911" s="47">
        <v>0</v>
      </c>
      <c r="X911" s="47">
        <v>0</v>
      </c>
      <c r="Y911" s="47">
        <v>0</v>
      </c>
      <c r="Z911" s="47">
        <f t="shared" si="659"/>
        <v>0</v>
      </c>
      <c r="AA911" s="47">
        <f t="shared" si="660"/>
        <v>17350.68</v>
      </c>
      <c r="AB911" s="47">
        <f t="shared" si="661"/>
        <v>0</v>
      </c>
      <c r="AC911" s="32" t="s">
        <v>1265</v>
      </c>
      <c r="AD911" s="32" t="s">
        <v>2268</v>
      </c>
    </row>
    <row r="912" spans="2:32" ht="42">
      <c r="B912" s="79">
        <f t="shared" si="625"/>
        <v>906</v>
      </c>
      <c r="C912" s="55" t="s">
        <v>1999</v>
      </c>
      <c r="D912" s="35" t="s">
        <v>328</v>
      </c>
      <c r="E912" s="45" t="s">
        <v>1705</v>
      </c>
      <c r="F912" s="46">
        <v>20517.939999999999</v>
      </c>
      <c r="G912" s="47">
        <f>SUM(F912)*33.33/100</f>
        <v>6838.6294019999996</v>
      </c>
      <c r="H912" s="47">
        <f>SUM(F912)*33.33/100</f>
        <v>6838.6294019999996</v>
      </c>
      <c r="I912" s="47">
        <f>SUM(F912)*33.34/100</f>
        <v>6840.6811959999995</v>
      </c>
      <c r="J912" s="47">
        <v>0</v>
      </c>
      <c r="K912" s="47">
        <v>0</v>
      </c>
      <c r="L912" s="47">
        <v>0</v>
      </c>
      <c r="M912" s="47">
        <f t="shared" si="679"/>
        <v>20517.939999999999</v>
      </c>
      <c r="N912" s="47">
        <v>0</v>
      </c>
      <c r="O912" s="47">
        <v>0</v>
      </c>
      <c r="P912" s="47">
        <v>0</v>
      </c>
      <c r="Q912" s="47">
        <v>0</v>
      </c>
      <c r="R912" s="47">
        <v>0</v>
      </c>
      <c r="S912" s="47">
        <v>0</v>
      </c>
      <c r="T912" s="47">
        <v>0</v>
      </c>
      <c r="U912" s="47">
        <v>0</v>
      </c>
      <c r="V912" s="47">
        <v>0</v>
      </c>
      <c r="W912" s="47">
        <v>0</v>
      </c>
      <c r="X912" s="47">
        <v>0</v>
      </c>
      <c r="Y912" s="47">
        <v>0</v>
      </c>
      <c r="Z912" s="47">
        <f t="shared" si="659"/>
        <v>0</v>
      </c>
      <c r="AA912" s="47">
        <f t="shared" si="660"/>
        <v>20517.939999999999</v>
      </c>
      <c r="AB912" s="47">
        <f t="shared" si="661"/>
        <v>0</v>
      </c>
      <c r="AC912" s="32" t="s">
        <v>1266</v>
      </c>
      <c r="AD912" s="32" t="s">
        <v>2276</v>
      </c>
    </row>
    <row r="913" spans="2:30" ht="56">
      <c r="B913" s="79">
        <f t="shared" si="625"/>
        <v>907</v>
      </c>
      <c r="C913" s="55" t="s">
        <v>2000</v>
      </c>
      <c r="D913" s="35" t="s">
        <v>329</v>
      </c>
      <c r="E913" s="45" t="s">
        <v>1705</v>
      </c>
      <c r="F913" s="46">
        <v>105743</v>
      </c>
      <c r="G913" s="47">
        <f>SUM(F913)*33.33/100</f>
        <v>35244.141900000002</v>
      </c>
      <c r="H913" s="47">
        <f>SUM(F913)*33.33/100</f>
        <v>35244.141900000002</v>
      </c>
      <c r="I913" s="47">
        <f>SUM(F913)*33.34/100</f>
        <v>35254.716200000003</v>
      </c>
      <c r="J913" s="47">
        <v>0</v>
      </c>
      <c r="K913" s="47">
        <v>0</v>
      </c>
      <c r="L913" s="47">
        <v>0</v>
      </c>
      <c r="M913" s="47">
        <f t="shared" si="679"/>
        <v>105743</v>
      </c>
      <c r="N913" s="47">
        <v>0</v>
      </c>
      <c r="O913" s="47">
        <v>0</v>
      </c>
      <c r="P913" s="47">
        <v>0</v>
      </c>
      <c r="Q913" s="47">
        <v>0</v>
      </c>
      <c r="R913" s="47">
        <v>0</v>
      </c>
      <c r="S913" s="47">
        <v>0</v>
      </c>
      <c r="T913" s="47">
        <v>0</v>
      </c>
      <c r="U913" s="47">
        <v>0</v>
      </c>
      <c r="V913" s="47">
        <v>0</v>
      </c>
      <c r="W913" s="47">
        <v>0</v>
      </c>
      <c r="X913" s="47">
        <v>0</v>
      </c>
      <c r="Y913" s="47">
        <v>0</v>
      </c>
      <c r="Z913" s="47">
        <f t="shared" si="659"/>
        <v>0</v>
      </c>
      <c r="AA913" s="47">
        <f t="shared" si="660"/>
        <v>105743</v>
      </c>
      <c r="AB913" s="47">
        <f t="shared" si="661"/>
        <v>0</v>
      </c>
      <c r="AC913" s="32" t="s">
        <v>1267</v>
      </c>
      <c r="AD913" s="32" t="s">
        <v>2268</v>
      </c>
    </row>
    <row r="914" spans="2:30" ht="56">
      <c r="B914" s="79">
        <f t="shared" si="625"/>
        <v>908</v>
      </c>
      <c r="C914" s="55" t="s">
        <v>2001</v>
      </c>
      <c r="D914" s="35" t="s">
        <v>329</v>
      </c>
      <c r="E914" s="45" t="s">
        <v>1705</v>
      </c>
      <c r="F914" s="46">
        <v>63917</v>
      </c>
      <c r="G914" s="47">
        <f>SUM(F914)*33.33/100</f>
        <v>21303.536099999998</v>
      </c>
      <c r="H914" s="47">
        <f>SUM(F914)*33.33/100</f>
        <v>21303.536099999998</v>
      </c>
      <c r="I914" s="47">
        <f>SUM(F914)*33.34/100</f>
        <v>21309.927800000001</v>
      </c>
      <c r="J914" s="47">
        <v>0</v>
      </c>
      <c r="K914" s="47">
        <v>0</v>
      </c>
      <c r="L914" s="47">
        <v>0</v>
      </c>
      <c r="M914" s="47">
        <f t="shared" si="679"/>
        <v>63917</v>
      </c>
      <c r="N914" s="47">
        <v>0</v>
      </c>
      <c r="O914" s="47">
        <v>0</v>
      </c>
      <c r="P914" s="47">
        <v>0</v>
      </c>
      <c r="Q914" s="47">
        <v>0</v>
      </c>
      <c r="R914" s="47">
        <v>0</v>
      </c>
      <c r="S914" s="47">
        <v>0</v>
      </c>
      <c r="T914" s="47">
        <v>0</v>
      </c>
      <c r="U914" s="47">
        <v>0</v>
      </c>
      <c r="V914" s="47">
        <v>0</v>
      </c>
      <c r="W914" s="47">
        <v>0</v>
      </c>
      <c r="X914" s="47">
        <v>0</v>
      </c>
      <c r="Y914" s="47">
        <v>0</v>
      </c>
      <c r="Z914" s="47">
        <f t="shared" si="659"/>
        <v>0</v>
      </c>
      <c r="AA914" s="47">
        <f t="shared" si="660"/>
        <v>63917</v>
      </c>
      <c r="AB914" s="47">
        <f t="shared" si="661"/>
        <v>0</v>
      </c>
      <c r="AC914" s="32" t="s">
        <v>1268</v>
      </c>
      <c r="AD914" s="32" t="s">
        <v>2268</v>
      </c>
    </row>
    <row r="915" spans="2:30" ht="56">
      <c r="B915" s="79">
        <f t="shared" si="625"/>
        <v>909</v>
      </c>
      <c r="C915" s="55" t="s">
        <v>2002</v>
      </c>
      <c r="D915" s="35" t="s">
        <v>329</v>
      </c>
      <c r="E915" s="45" t="s">
        <v>1705</v>
      </c>
      <c r="F915" s="46">
        <v>63917</v>
      </c>
      <c r="G915" s="47">
        <f>SUM(F915)*33.33/100</f>
        <v>21303.536099999998</v>
      </c>
      <c r="H915" s="47">
        <f>SUM(F915)*33.33/100</f>
        <v>21303.536099999998</v>
      </c>
      <c r="I915" s="47">
        <f>SUM(F915)*33.34/100</f>
        <v>21309.927800000001</v>
      </c>
      <c r="J915" s="47">
        <v>0</v>
      </c>
      <c r="K915" s="47">
        <v>0</v>
      </c>
      <c r="L915" s="47">
        <v>0</v>
      </c>
      <c r="M915" s="47">
        <f t="shared" si="679"/>
        <v>63917</v>
      </c>
      <c r="N915" s="47">
        <v>0</v>
      </c>
      <c r="O915" s="47">
        <v>0</v>
      </c>
      <c r="P915" s="47">
        <v>0</v>
      </c>
      <c r="Q915" s="47">
        <v>0</v>
      </c>
      <c r="R915" s="47">
        <v>0</v>
      </c>
      <c r="S915" s="47">
        <v>0</v>
      </c>
      <c r="T915" s="47">
        <v>0</v>
      </c>
      <c r="U915" s="47">
        <v>0</v>
      </c>
      <c r="V915" s="47">
        <v>0</v>
      </c>
      <c r="W915" s="47">
        <v>0</v>
      </c>
      <c r="X915" s="47">
        <v>0</v>
      </c>
      <c r="Y915" s="47">
        <v>0</v>
      </c>
      <c r="Z915" s="47">
        <f t="shared" si="659"/>
        <v>0</v>
      </c>
      <c r="AA915" s="47">
        <f t="shared" si="660"/>
        <v>63917</v>
      </c>
      <c r="AB915" s="47">
        <f t="shared" si="661"/>
        <v>0</v>
      </c>
      <c r="AC915" s="32" t="s">
        <v>1269</v>
      </c>
      <c r="AD915" s="32" t="s">
        <v>2268</v>
      </c>
    </row>
    <row r="916" spans="2:30" ht="70">
      <c r="B916" s="79">
        <f t="shared" si="625"/>
        <v>910</v>
      </c>
      <c r="C916" s="55" t="s">
        <v>2003</v>
      </c>
      <c r="D916" s="63" t="s">
        <v>329</v>
      </c>
      <c r="E916" s="45" t="s">
        <v>1705</v>
      </c>
      <c r="F916" s="46">
        <v>13382</v>
      </c>
      <c r="G916" s="47">
        <v>0</v>
      </c>
      <c r="H916" s="47">
        <v>0</v>
      </c>
      <c r="I916" s="47">
        <f t="shared" ref="I916:I923" si="696">SUM(F916*10%)</f>
        <v>1338.2</v>
      </c>
      <c r="J916" s="47">
        <f t="shared" ref="J916:J923" si="697">SUM(F916*10%)</f>
        <v>1338.2</v>
      </c>
      <c r="K916" s="47">
        <f t="shared" ref="K916:K923" si="698">SUM(F916*10%)</f>
        <v>1338.2</v>
      </c>
      <c r="L916" s="47">
        <v>1338.2</v>
      </c>
      <c r="M916" s="47">
        <f t="shared" si="679"/>
        <v>5352.8</v>
      </c>
      <c r="N916" s="47">
        <f t="shared" si="658"/>
        <v>111.51666666666667</v>
      </c>
      <c r="O916" s="47">
        <f t="shared" ref="O916:O947" si="699">SUM(F916*10%)/12</f>
        <v>111.51666666666667</v>
      </c>
      <c r="P916" s="47">
        <f t="shared" ref="P916:P947" si="700">SUM(F916*10%)/12</f>
        <v>111.51666666666667</v>
      </c>
      <c r="Q916" s="47">
        <f t="shared" ref="Q916:Q947" si="701">SUM(F916*10%)/12</f>
        <v>111.51666666666667</v>
      </c>
      <c r="R916" s="47">
        <f t="shared" ref="R916:R947" si="702">SUM(F916*10%)/12</f>
        <v>111.51666666666667</v>
      </c>
      <c r="S916" s="47">
        <f t="shared" ref="S916:S947" si="703">SUM(F916*10%)/12</f>
        <v>111.51666666666667</v>
      </c>
      <c r="T916" s="47">
        <f t="shared" ref="T916:T947" si="704">SUM(F916*10%)/12</f>
        <v>111.51666666666667</v>
      </c>
      <c r="U916" s="47">
        <f t="shared" ref="U916:U947" si="705">SUM(F916*10%)/12</f>
        <v>111.51666666666667</v>
      </c>
      <c r="V916" s="47">
        <f t="shared" ref="V916:V947" si="706">SUM(F916*10%)/12</f>
        <v>111.51666666666667</v>
      </c>
      <c r="W916" s="47">
        <f t="shared" ref="W916:W947" si="707">SUM(F916*10%)/12</f>
        <v>111.51666666666667</v>
      </c>
      <c r="X916" s="47">
        <f t="shared" ref="X916:X947" si="708">SUM(F916*10%)/12</f>
        <v>111.51666666666667</v>
      </c>
      <c r="Y916" s="47">
        <f t="shared" ref="Y916:Y947" si="709">SUM(F916*10%)/12</f>
        <v>111.51666666666667</v>
      </c>
      <c r="Z916" s="47">
        <f t="shared" si="659"/>
        <v>1338.2</v>
      </c>
      <c r="AA916" s="47">
        <f t="shared" si="660"/>
        <v>6691</v>
      </c>
      <c r="AB916" s="47">
        <f t="shared" si="661"/>
        <v>6691</v>
      </c>
      <c r="AC916" s="32" t="s">
        <v>1270</v>
      </c>
      <c r="AD916" s="32" t="s">
        <v>2268</v>
      </c>
    </row>
    <row r="917" spans="2:30" ht="42">
      <c r="B917" s="79">
        <f t="shared" si="625"/>
        <v>911</v>
      </c>
      <c r="C917" s="55" t="s">
        <v>2004</v>
      </c>
      <c r="D917" s="63" t="s">
        <v>329</v>
      </c>
      <c r="E917" s="45" t="s">
        <v>1705</v>
      </c>
      <c r="F917" s="46">
        <v>13383</v>
      </c>
      <c r="G917" s="47">
        <v>0</v>
      </c>
      <c r="H917" s="47">
        <v>0</v>
      </c>
      <c r="I917" s="47">
        <f t="shared" si="696"/>
        <v>1338.3000000000002</v>
      </c>
      <c r="J917" s="47">
        <f t="shared" si="697"/>
        <v>1338.3000000000002</v>
      </c>
      <c r="K917" s="47">
        <f t="shared" si="698"/>
        <v>1338.3000000000002</v>
      </c>
      <c r="L917" s="47">
        <v>1338.3000000000002</v>
      </c>
      <c r="M917" s="47">
        <f t="shared" si="679"/>
        <v>5353.2000000000007</v>
      </c>
      <c r="N917" s="47">
        <f t="shared" si="658"/>
        <v>111.52500000000002</v>
      </c>
      <c r="O917" s="47">
        <f t="shared" si="699"/>
        <v>111.52500000000002</v>
      </c>
      <c r="P917" s="47">
        <f t="shared" si="700"/>
        <v>111.52500000000002</v>
      </c>
      <c r="Q917" s="47">
        <f t="shared" si="701"/>
        <v>111.52500000000002</v>
      </c>
      <c r="R917" s="47">
        <f t="shared" si="702"/>
        <v>111.52500000000002</v>
      </c>
      <c r="S917" s="47">
        <f t="shared" si="703"/>
        <v>111.52500000000002</v>
      </c>
      <c r="T917" s="47">
        <f t="shared" si="704"/>
        <v>111.52500000000002</v>
      </c>
      <c r="U917" s="47">
        <f t="shared" si="705"/>
        <v>111.52500000000002</v>
      </c>
      <c r="V917" s="47">
        <f t="shared" si="706"/>
        <v>111.52500000000002</v>
      </c>
      <c r="W917" s="47">
        <f t="shared" si="707"/>
        <v>111.52500000000002</v>
      </c>
      <c r="X917" s="47">
        <f t="shared" si="708"/>
        <v>111.52500000000002</v>
      </c>
      <c r="Y917" s="47">
        <f t="shared" si="709"/>
        <v>111.52500000000002</v>
      </c>
      <c r="Z917" s="47">
        <f t="shared" si="659"/>
        <v>1338.3000000000002</v>
      </c>
      <c r="AA917" s="47">
        <f t="shared" si="660"/>
        <v>6691.5000000000009</v>
      </c>
      <c r="AB917" s="47">
        <f t="shared" si="661"/>
        <v>6691.4999999999991</v>
      </c>
      <c r="AC917" s="32" t="s">
        <v>1271</v>
      </c>
      <c r="AD917" s="32" t="s">
        <v>2268</v>
      </c>
    </row>
    <row r="918" spans="2:30" ht="56">
      <c r="B918" s="79">
        <f t="shared" ref="B918:B981" si="710">B917+1</f>
        <v>912</v>
      </c>
      <c r="C918" s="55" t="s">
        <v>2005</v>
      </c>
      <c r="D918" s="63" t="s">
        <v>329</v>
      </c>
      <c r="E918" s="45" t="s">
        <v>1705</v>
      </c>
      <c r="F918" s="46">
        <v>79993</v>
      </c>
      <c r="G918" s="47">
        <v>0</v>
      </c>
      <c r="H918" s="47">
        <v>0</v>
      </c>
      <c r="I918" s="47">
        <f t="shared" si="696"/>
        <v>7999.3</v>
      </c>
      <c r="J918" s="47">
        <f t="shared" si="697"/>
        <v>7999.3</v>
      </c>
      <c r="K918" s="47">
        <f t="shared" si="698"/>
        <v>7999.3</v>
      </c>
      <c r="L918" s="47">
        <v>7999.300000000002</v>
      </c>
      <c r="M918" s="47">
        <f t="shared" si="679"/>
        <v>31997.200000000004</v>
      </c>
      <c r="N918" s="47">
        <f t="shared" si="658"/>
        <v>666.60833333333335</v>
      </c>
      <c r="O918" s="47">
        <f t="shared" si="699"/>
        <v>666.60833333333335</v>
      </c>
      <c r="P918" s="47">
        <f t="shared" si="700"/>
        <v>666.60833333333335</v>
      </c>
      <c r="Q918" s="47">
        <f t="shared" si="701"/>
        <v>666.60833333333335</v>
      </c>
      <c r="R918" s="47">
        <f t="shared" si="702"/>
        <v>666.60833333333335</v>
      </c>
      <c r="S918" s="47">
        <f t="shared" si="703"/>
        <v>666.60833333333335</v>
      </c>
      <c r="T918" s="47">
        <f t="shared" si="704"/>
        <v>666.60833333333335</v>
      </c>
      <c r="U918" s="47">
        <f t="shared" si="705"/>
        <v>666.60833333333335</v>
      </c>
      <c r="V918" s="47">
        <f t="shared" si="706"/>
        <v>666.60833333333335</v>
      </c>
      <c r="W918" s="47">
        <f t="shared" si="707"/>
        <v>666.60833333333335</v>
      </c>
      <c r="X918" s="47">
        <f t="shared" si="708"/>
        <v>666.60833333333335</v>
      </c>
      <c r="Y918" s="47">
        <f t="shared" si="709"/>
        <v>666.60833333333335</v>
      </c>
      <c r="Z918" s="47">
        <f t="shared" si="659"/>
        <v>7999.300000000002</v>
      </c>
      <c r="AA918" s="47">
        <f t="shared" si="660"/>
        <v>39996.500000000007</v>
      </c>
      <c r="AB918" s="47">
        <f t="shared" si="661"/>
        <v>39996.499999999993</v>
      </c>
      <c r="AC918" s="32" t="s">
        <v>1272</v>
      </c>
      <c r="AD918" s="32" t="s">
        <v>2268</v>
      </c>
    </row>
    <row r="919" spans="2:30" ht="42">
      <c r="B919" s="79">
        <f t="shared" si="710"/>
        <v>913</v>
      </c>
      <c r="C919" s="55" t="s">
        <v>2006</v>
      </c>
      <c r="D919" s="63" t="s">
        <v>329</v>
      </c>
      <c r="E919" s="45" t="s">
        <v>1705</v>
      </c>
      <c r="F919" s="46">
        <v>13382</v>
      </c>
      <c r="G919" s="47">
        <v>0</v>
      </c>
      <c r="H919" s="47">
        <v>0</v>
      </c>
      <c r="I919" s="47">
        <f t="shared" si="696"/>
        <v>1338.2</v>
      </c>
      <c r="J919" s="47">
        <f t="shared" si="697"/>
        <v>1338.2</v>
      </c>
      <c r="K919" s="47">
        <f t="shared" si="698"/>
        <v>1338.2</v>
      </c>
      <c r="L919" s="47">
        <v>1338.2</v>
      </c>
      <c r="M919" s="47">
        <f t="shared" si="679"/>
        <v>5352.8</v>
      </c>
      <c r="N919" s="47">
        <f t="shared" si="658"/>
        <v>111.51666666666667</v>
      </c>
      <c r="O919" s="47">
        <f t="shared" si="699"/>
        <v>111.51666666666667</v>
      </c>
      <c r="P919" s="47">
        <f t="shared" si="700"/>
        <v>111.51666666666667</v>
      </c>
      <c r="Q919" s="47">
        <f t="shared" si="701"/>
        <v>111.51666666666667</v>
      </c>
      <c r="R919" s="47">
        <f t="shared" si="702"/>
        <v>111.51666666666667</v>
      </c>
      <c r="S919" s="47">
        <f t="shared" si="703"/>
        <v>111.51666666666667</v>
      </c>
      <c r="T919" s="47">
        <f t="shared" si="704"/>
        <v>111.51666666666667</v>
      </c>
      <c r="U919" s="47">
        <f t="shared" si="705"/>
        <v>111.51666666666667</v>
      </c>
      <c r="V919" s="47">
        <f t="shared" si="706"/>
        <v>111.51666666666667</v>
      </c>
      <c r="W919" s="47">
        <f t="shared" si="707"/>
        <v>111.51666666666667</v>
      </c>
      <c r="X919" s="47">
        <f t="shared" si="708"/>
        <v>111.51666666666667</v>
      </c>
      <c r="Y919" s="47">
        <f t="shared" si="709"/>
        <v>111.51666666666667</v>
      </c>
      <c r="Z919" s="47">
        <f t="shared" si="659"/>
        <v>1338.2</v>
      </c>
      <c r="AA919" s="47">
        <f t="shared" si="660"/>
        <v>6691</v>
      </c>
      <c r="AB919" s="47">
        <f t="shared" si="661"/>
        <v>6691</v>
      </c>
      <c r="AC919" s="32" t="s">
        <v>1273</v>
      </c>
      <c r="AD919" s="32" t="s">
        <v>2268</v>
      </c>
    </row>
    <row r="920" spans="2:30" ht="56">
      <c r="B920" s="79">
        <f t="shared" si="710"/>
        <v>914</v>
      </c>
      <c r="C920" s="55" t="s">
        <v>2007</v>
      </c>
      <c r="D920" s="63" t="s">
        <v>329</v>
      </c>
      <c r="E920" s="45" t="s">
        <v>1705</v>
      </c>
      <c r="F920" s="46">
        <v>13384</v>
      </c>
      <c r="G920" s="47">
        <v>0</v>
      </c>
      <c r="H920" s="47">
        <v>0</v>
      </c>
      <c r="I920" s="47">
        <f t="shared" si="696"/>
        <v>1338.4</v>
      </c>
      <c r="J920" s="47">
        <f t="shared" si="697"/>
        <v>1338.4</v>
      </c>
      <c r="K920" s="47">
        <f t="shared" si="698"/>
        <v>1338.4</v>
      </c>
      <c r="L920" s="47">
        <v>1338.3999999999999</v>
      </c>
      <c r="M920" s="47">
        <f t="shared" si="679"/>
        <v>5353.6</v>
      </c>
      <c r="N920" s="47">
        <f t="shared" si="658"/>
        <v>111.53333333333335</v>
      </c>
      <c r="O920" s="47">
        <f t="shared" si="699"/>
        <v>111.53333333333335</v>
      </c>
      <c r="P920" s="47">
        <f t="shared" si="700"/>
        <v>111.53333333333335</v>
      </c>
      <c r="Q920" s="47">
        <f t="shared" si="701"/>
        <v>111.53333333333335</v>
      </c>
      <c r="R920" s="47">
        <f t="shared" si="702"/>
        <v>111.53333333333335</v>
      </c>
      <c r="S920" s="47">
        <f t="shared" si="703"/>
        <v>111.53333333333335</v>
      </c>
      <c r="T920" s="47">
        <f t="shared" si="704"/>
        <v>111.53333333333335</v>
      </c>
      <c r="U920" s="47">
        <f t="shared" si="705"/>
        <v>111.53333333333335</v>
      </c>
      <c r="V920" s="47">
        <f t="shared" si="706"/>
        <v>111.53333333333335</v>
      </c>
      <c r="W920" s="47">
        <f t="shared" si="707"/>
        <v>111.53333333333335</v>
      </c>
      <c r="X920" s="47">
        <f t="shared" si="708"/>
        <v>111.53333333333335</v>
      </c>
      <c r="Y920" s="47">
        <f t="shared" si="709"/>
        <v>111.53333333333335</v>
      </c>
      <c r="Z920" s="47">
        <f t="shared" si="659"/>
        <v>1338.3999999999999</v>
      </c>
      <c r="AA920" s="47">
        <f t="shared" si="660"/>
        <v>6692</v>
      </c>
      <c r="AB920" s="47">
        <f t="shared" si="661"/>
        <v>6692</v>
      </c>
      <c r="AC920" s="32" t="s">
        <v>1274</v>
      </c>
      <c r="AD920" s="32" t="s">
        <v>2268</v>
      </c>
    </row>
    <row r="921" spans="2:30" ht="56">
      <c r="B921" s="79">
        <f t="shared" si="710"/>
        <v>915</v>
      </c>
      <c r="C921" s="55" t="s">
        <v>2008</v>
      </c>
      <c r="D921" s="63" t="s">
        <v>329</v>
      </c>
      <c r="E921" s="45" t="s">
        <v>1705</v>
      </c>
      <c r="F921" s="46">
        <v>45770</v>
      </c>
      <c r="G921" s="47">
        <v>0</v>
      </c>
      <c r="H921" s="47">
        <v>0</v>
      </c>
      <c r="I921" s="47">
        <f t="shared" si="696"/>
        <v>4577</v>
      </c>
      <c r="J921" s="47">
        <f t="shared" si="697"/>
        <v>4577</v>
      </c>
      <c r="K921" s="47">
        <f t="shared" si="698"/>
        <v>4577</v>
      </c>
      <c r="L921" s="47">
        <v>4577</v>
      </c>
      <c r="M921" s="47">
        <f t="shared" si="679"/>
        <v>18308</v>
      </c>
      <c r="N921" s="47">
        <f t="shared" si="658"/>
        <v>381.41666666666669</v>
      </c>
      <c r="O921" s="47">
        <f t="shared" si="699"/>
        <v>381.41666666666669</v>
      </c>
      <c r="P921" s="47">
        <f t="shared" si="700"/>
        <v>381.41666666666669</v>
      </c>
      <c r="Q921" s="47">
        <f t="shared" si="701"/>
        <v>381.41666666666669</v>
      </c>
      <c r="R921" s="47">
        <f t="shared" si="702"/>
        <v>381.41666666666669</v>
      </c>
      <c r="S921" s="47">
        <f t="shared" si="703"/>
        <v>381.41666666666669</v>
      </c>
      <c r="T921" s="47">
        <f t="shared" si="704"/>
        <v>381.41666666666669</v>
      </c>
      <c r="U921" s="47">
        <f t="shared" si="705"/>
        <v>381.41666666666669</v>
      </c>
      <c r="V921" s="47">
        <f t="shared" si="706"/>
        <v>381.41666666666669</v>
      </c>
      <c r="W921" s="47">
        <f t="shared" si="707"/>
        <v>381.41666666666669</v>
      </c>
      <c r="X921" s="47">
        <f t="shared" si="708"/>
        <v>381.41666666666669</v>
      </c>
      <c r="Y921" s="47">
        <f t="shared" si="709"/>
        <v>381.41666666666669</v>
      </c>
      <c r="Z921" s="47">
        <f t="shared" si="659"/>
        <v>4577</v>
      </c>
      <c r="AA921" s="47">
        <f t="shared" si="660"/>
        <v>22885</v>
      </c>
      <c r="AB921" s="47">
        <f t="shared" si="661"/>
        <v>22885</v>
      </c>
      <c r="AC921" s="32" t="s">
        <v>1275</v>
      </c>
      <c r="AD921" s="32" t="s">
        <v>2268</v>
      </c>
    </row>
    <row r="922" spans="2:30" ht="56">
      <c r="B922" s="79">
        <f t="shared" si="710"/>
        <v>916</v>
      </c>
      <c r="C922" s="55" t="s">
        <v>2009</v>
      </c>
      <c r="D922" s="63" t="s">
        <v>329</v>
      </c>
      <c r="E922" s="45" t="s">
        <v>1705</v>
      </c>
      <c r="F922" s="46">
        <v>13383</v>
      </c>
      <c r="G922" s="47">
        <v>0</v>
      </c>
      <c r="H922" s="47">
        <v>0</v>
      </c>
      <c r="I922" s="47">
        <f t="shared" si="696"/>
        <v>1338.3000000000002</v>
      </c>
      <c r="J922" s="47">
        <f t="shared" si="697"/>
        <v>1338.3000000000002</v>
      </c>
      <c r="K922" s="47">
        <f t="shared" si="698"/>
        <v>1338.3000000000002</v>
      </c>
      <c r="L922" s="47">
        <v>1338.3000000000002</v>
      </c>
      <c r="M922" s="47">
        <f t="shared" si="679"/>
        <v>5353.2000000000007</v>
      </c>
      <c r="N922" s="47">
        <f t="shared" si="658"/>
        <v>111.52500000000002</v>
      </c>
      <c r="O922" s="47">
        <f t="shared" si="699"/>
        <v>111.52500000000002</v>
      </c>
      <c r="P922" s="47">
        <f t="shared" si="700"/>
        <v>111.52500000000002</v>
      </c>
      <c r="Q922" s="47">
        <f t="shared" si="701"/>
        <v>111.52500000000002</v>
      </c>
      <c r="R922" s="47">
        <f t="shared" si="702"/>
        <v>111.52500000000002</v>
      </c>
      <c r="S922" s="47">
        <f t="shared" si="703"/>
        <v>111.52500000000002</v>
      </c>
      <c r="T922" s="47">
        <f t="shared" si="704"/>
        <v>111.52500000000002</v>
      </c>
      <c r="U922" s="47">
        <f t="shared" si="705"/>
        <v>111.52500000000002</v>
      </c>
      <c r="V922" s="47">
        <f t="shared" si="706"/>
        <v>111.52500000000002</v>
      </c>
      <c r="W922" s="47">
        <f t="shared" si="707"/>
        <v>111.52500000000002</v>
      </c>
      <c r="X922" s="47">
        <f t="shared" si="708"/>
        <v>111.52500000000002</v>
      </c>
      <c r="Y922" s="47">
        <f t="shared" si="709"/>
        <v>111.52500000000002</v>
      </c>
      <c r="Z922" s="47">
        <f t="shared" si="659"/>
        <v>1338.3000000000002</v>
      </c>
      <c r="AA922" s="47">
        <f t="shared" si="660"/>
        <v>6691.5000000000009</v>
      </c>
      <c r="AB922" s="47">
        <f t="shared" si="661"/>
        <v>6691.4999999999991</v>
      </c>
      <c r="AC922" s="32" t="s">
        <v>1276</v>
      </c>
      <c r="AD922" s="32" t="s">
        <v>2268</v>
      </c>
    </row>
    <row r="923" spans="2:30" ht="70">
      <c r="B923" s="79">
        <f t="shared" si="710"/>
        <v>917</v>
      </c>
      <c r="C923" s="55" t="s">
        <v>2010</v>
      </c>
      <c r="D923" s="63" t="s">
        <v>329</v>
      </c>
      <c r="E923" s="45" t="s">
        <v>1705</v>
      </c>
      <c r="F923" s="46">
        <v>58000</v>
      </c>
      <c r="G923" s="47">
        <v>0</v>
      </c>
      <c r="H923" s="47">
        <v>0</v>
      </c>
      <c r="I923" s="47">
        <f t="shared" si="696"/>
        <v>5800</v>
      </c>
      <c r="J923" s="47">
        <f t="shared" si="697"/>
        <v>5800</v>
      </c>
      <c r="K923" s="47">
        <f t="shared" si="698"/>
        <v>5800</v>
      </c>
      <c r="L923" s="47">
        <v>5799.9999999999991</v>
      </c>
      <c r="M923" s="47">
        <f t="shared" si="679"/>
        <v>23200</v>
      </c>
      <c r="N923" s="47">
        <f t="shared" si="658"/>
        <v>483.33333333333331</v>
      </c>
      <c r="O923" s="47">
        <f t="shared" si="699"/>
        <v>483.33333333333331</v>
      </c>
      <c r="P923" s="47">
        <f t="shared" si="700"/>
        <v>483.33333333333331</v>
      </c>
      <c r="Q923" s="47">
        <f t="shared" si="701"/>
        <v>483.33333333333331</v>
      </c>
      <c r="R923" s="47">
        <f t="shared" si="702"/>
        <v>483.33333333333331</v>
      </c>
      <c r="S923" s="47">
        <f t="shared" si="703"/>
        <v>483.33333333333331</v>
      </c>
      <c r="T923" s="47">
        <f t="shared" si="704"/>
        <v>483.33333333333331</v>
      </c>
      <c r="U923" s="47">
        <f t="shared" si="705"/>
        <v>483.33333333333331</v>
      </c>
      <c r="V923" s="47">
        <f t="shared" si="706"/>
        <v>483.33333333333331</v>
      </c>
      <c r="W923" s="47">
        <f t="shared" si="707"/>
        <v>483.33333333333331</v>
      </c>
      <c r="X923" s="47">
        <f t="shared" si="708"/>
        <v>483.33333333333331</v>
      </c>
      <c r="Y923" s="47">
        <f t="shared" si="709"/>
        <v>483.33333333333331</v>
      </c>
      <c r="Z923" s="47">
        <f t="shared" si="659"/>
        <v>5799.9999999999991</v>
      </c>
      <c r="AA923" s="47">
        <f t="shared" si="660"/>
        <v>29000</v>
      </c>
      <c r="AB923" s="47">
        <f t="shared" si="661"/>
        <v>29000</v>
      </c>
      <c r="AC923" s="32" t="s">
        <v>1277</v>
      </c>
      <c r="AD923" s="32" t="s">
        <v>2268</v>
      </c>
    </row>
    <row r="924" spans="2:30" ht="42">
      <c r="B924" s="79">
        <f t="shared" si="710"/>
        <v>918</v>
      </c>
      <c r="C924" s="55" t="s">
        <v>422</v>
      </c>
      <c r="D924" s="35" t="s">
        <v>15</v>
      </c>
      <c r="E924" s="45" t="s">
        <v>1705</v>
      </c>
      <c r="F924" s="46">
        <v>460</v>
      </c>
      <c r="G924" s="47">
        <f t="shared" ref="G924:G968" si="711">SUM(F924)*10/100</f>
        <v>46</v>
      </c>
      <c r="H924" s="47">
        <f t="shared" ref="H924:H981" si="712">SUM(F924)*10/100</f>
        <v>46</v>
      </c>
      <c r="I924" s="47">
        <f t="shared" ref="I924:I970" si="713">SUM(F924)*10/100</f>
        <v>46</v>
      </c>
      <c r="J924" s="47">
        <f t="shared" ref="J924:J970" si="714">SUM(F924)*10/100</f>
        <v>46</v>
      </c>
      <c r="K924" s="47">
        <f t="shared" ref="K924:K970" si="715">SUM(F924)*10/100</f>
        <v>46</v>
      </c>
      <c r="L924" s="47">
        <v>46.000000000000007</v>
      </c>
      <c r="M924" s="47">
        <f t="shared" si="679"/>
        <v>276</v>
      </c>
      <c r="N924" s="47">
        <f t="shared" si="658"/>
        <v>3.8333333333333335</v>
      </c>
      <c r="O924" s="47">
        <f t="shared" si="699"/>
        <v>3.8333333333333335</v>
      </c>
      <c r="P924" s="47">
        <f t="shared" si="700"/>
        <v>3.8333333333333335</v>
      </c>
      <c r="Q924" s="47">
        <f t="shared" si="701"/>
        <v>3.8333333333333335</v>
      </c>
      <c r="R924" s="47">
        <f t="shared" si="702"/>
        <v>3.8333333333333335</v>
      </c>
      <c r="S924" s="47">
        <f t="shared" si="703"/>
        <v>3.8333333333333335</v>
      </c>
      <c r="T924" s="47">
        <f t="shared" si="704"/>
        <v>3.8333333333333335</v>
      </c>
      <c r="U924" s="47">
        <f t="shared" si="705"/>
        <v>3.8333333333333335</v>
      </c>
      <c r="V924" s="47">
        <f t="shared" si="706"/>
        <v>3.8333333333333335</v>
      </c>
      <c r="W924" s="47">
        <f t="shared" si="707"/>
        <v>3.8333333333333335</v>
      </c>
      <c r="X924" s="47">
        <f t="shared" si="708"/>
        <v>3.8333333333333335</v>
      </c>
      <c r="Y924" s="47">
        <f t="shared" si="709"/>
        <v>3.8333333333333335</v>
      </c>
      <c r="Z924" s="47">
        <f t="shared" si="659"/>
        <v>46.000000000000007</v>
      </c>
      <c r="AA924" s="47">
        <f t="shared" si="660"/>
        <v>322</v>
      </c>
      <c r="AB924" s="47">
        <f t="shared" si="661"/>
        <v>138</v>
      </c>
      <c r="AC924" s="32" t="s">
        <v>1278</v>
      </c>
      <c r="AD924" s="32" t="s">
        <v>2270</v>
      </c>
    </row>
    <row r="925" spans="2:30" ht="42">
      <c r="B925" s="79">
        <f t="shared" si="710"/>
        <v>919</v>
      </c>
      <c r="C925" s="55" t="s">
        <v>2672</v>
      </c>
      <c r="D925" s="35" t="s">
        <v>15</v>
      </c>
      <c r="E925" s="45" t="s">
        <v>1706</v>
      </c>
      <c r="F925" s="46">
        <v>460</v>
      </c>
      <c r="G925" s="47">
        <f t="shared" si="711"/>
        <v>46</v>
      </c>
      <c r="H925" s="47">
        <f t="shared" si="712"/>
        <v>46</v>
      </c>
      <c r="I925" s="47">
        <f t="shared" si="713"/>
        <v>46</v>
      </c>
      <c r="J925" s="47">
        <f t="shared" si="714"/>
        <v>46</v>
      </c>
      <c r="K925" s="47">
        <f t="shared" si="715"/>
        <v>46</v>
      </c>
      <c r="L925" s="47">
        <v>46.000000000000007</v>
      </c>
      <c r="M925" s="47">
        <f t="shared" si="679"/>
        <v>276</v>
      </c>
      <c r="N925" s="47">
        <f t="shared" si="658"/>
        <v>3.8333333333333335</v>
      </c>
      <c r="O925" s="47">
        <f t="shared" si="699"/>
        <v>3.8333333333333335</v>
      </c>
      <c r="P925" s="47">
        <f t="shared" si="700"/>
        <v>3.8333333333333335</v>
      </c>
      <c r="Q925" s="47">
        <f t="shared" si="701"/>
        <v>3.8333333333333335</v>
      </c>
      <c r="R925" s="47">
        <f t="shared" si="702"/>
        <v>3.8333333333333335</v>
      </c>
      <c r="S925" s="47">
        <f t="shared" si="703"/>
        <v>3.8333333333333335</v>
      </c>
      <c r="T925" s="47">
        <f t="shared" si="704"/>
        <v>3.8333333333333335</v>
      </c>
      <c r="U925" s="47">
        <f t="shared" si="705"/>
        <v>3.8333333333333335</v>
      </c>
      <c r="V925" s="47">
        <f t="shared" si="706"/>
        <v>3.8333333333333335</v>
      </c>
      <c r="W925" s="47">
        <f t="shared" si="707"/>
        <v>3.8333333333333335</v>
      </c>
      <c r="X925" s="47">
        <f t="shared" si="708"/>
        <v>3.8333333333333335</v>
      </c>
      <c r="Y925" s="47">
        <f t="shared" si="709"/>
        <v>3.8333333333333335</v>
      </c>
      <c r="Z925" s="47">
        <f t="shared" si="659"/>
        <v>46.000000000000007</v>
      </c>
      <c r="AA925" s="47">
        <f t="shared" si="660"/>
        <v>322</v>
      </c>
      <c r="AB925" s="47">
        <f t="shared" si="661"/>
        <v>138</v>
      </c>
      <c r="AC925" s="32" t="s">
        <v>1279</v>
      </c>
      <c r="AD925" s="32" t="s">
        <v>2286</v>
      </c>
    </row>
    <row r="926" spans="2:30" ht="42">
      <c r="B926" s="79">
        <f t="shared" si="710"/>
        <v>920</v>
      </c>
      <c r="C926" s="55" t="s">
        <v>421</v>
      </c>
      <c r="D926" s="35" t="s">
        <v>15</v>
      </c>
      <c r="E926" s="45" t="s">
        <v>1705</v>
      </c>
      <c r="F926" s="46">
        <v>460</v>
      </c>
      <c r="G926" s="47">
        <f t="shared" si="711"/>
        <v>46</v>
      </c>
      <c r="H926" s="47">
        <f t="shared" si="712"/>
        <v>46</v>
      </c>
      <c r="I926" s="47">
        <f t="shared" si="713"/>
        <v>46</v>
      </c>
      <c r="J926" s="47">
        <f t="shared" si="714"/>
        <v>46</v>
      </c>
      <c r="K926" s="47">
        <f t="shared" si="715"/>
        <v>46</v>
      </c>
      <c r="L926" s="47">
        <v>46.000000000000007</v>
      </c>
      <c r="M926" s="47">
        <f t="shared" si="679"/>
        <v>276</v>
      </c>
      <c r="N926" s="47">
        <f t="shared" si="658"/>
        <v>3.8333333333333335</v>
      </c>
      <c r="O926" s="47">
        <f t="shared" si="699"/>
        <v>3.8333333333333335</v>
      </c>
      <c r="P926" s="47">
        <f t="shared" si="700"/>
        <v>3.8333333333333335</v>
      </c>
      <c r="Q926" s="47">
        <f t="shared" si="701"/>
        <v>3.8333333333333335</v>
      </c>
      <c r="R926" s="47">
        <f t="shared" si="702"/>
        <v>3.8333333333333335</v>
      </c>
      <c r="S926" s="47">
        <f t="shared" si="703"/>
        <v>3.8333333333333335</v>
      </c>
      <c r="T926" s="47">
        <f t="shared" si="704"/>
        <v>3.8333333333333335</v>
      </c>
      <c r="U926" s="47">
        <f t="shared" si="705"/>
        <v>3.8333333333333335</v>
      </c>
      <c r="V926" s="47">
        <f t="shared" si="706"/>
        <v>3.8333333333333335</v>
      </c>
      <c r="W926" s="47">
        <f t="shared" si="707"/>
        <v>3.8333333333333335</v>
      </c>
      <c r="X926" s="47">
        <f t="shared" si="708"/>
        <v>3.8333333333333335</v>
      </c>
      <c r="Y926" s="47">
        <f t="shared" si="709"/>
        <v>3.8333333333333335</v>
      </c>
      <c r="Z926" s="47">
        <f t="shared" si="659"/>
        <v>46.000000000000007</v>
      </c>
      <c r="AA926" s="47">
        <f t="shared" si="660"/>
        <v>322</v>
      </c>
      <c r="AB926" s="47">
        <f t="shared" si="661"/>
        <v>138</v>
      </c>
      <c r="AC926" s="32" t="s">
        <v>1280</v>
      </c>
      <c r="AD926" s="32" t="s">
        <v>2270</v>
      </c>
    </row>
    <row r="927" spans="2:30" ht="42">
      <c r="B927" s="79">
        <f t="shared" si="710"/>
        <v>921</v>
      </c>
      <c r="C927" s="55" t="s">
        <v>420</v>
      </c>
      <c r="D927" s="35" t="s">
        <v>15</v>
      </c>
      <c r="E927" s="45" t="s">
        <v>1705</v>
      </c>
      <c r="F927" s="46">
        <v>460</v>
      </c>
      <c r="G927" s="47">
        <f t="shared" si="711"/>
        <v>46</v>
      </c>
      <c r="H927" s="47">
        <f t="shared" si="712"/>
        <v>46</v>
      </c>
      <c r="I927" s="47">
        <f t="shared" si="713"/>
        <v>46</v>
      </c>
      <c r="J927" s="47">
        <f t="shared" si="714"/>
        <v>46</v>
      </c>
      <c r="K927" s="47">
        <f t="shared" si="715"/>
        <v>46</v>
      </c>
      <c r="L927" s="47">
        <v>46.000000000000007</v>
      </c>
      <c r="M927" s="47">
        <f t="shared" si="679"/>
        <v>276</v>
      </c>
      <c r="N927" s="47">
        <f t="shared" si="658"/>
        <v>3.8333333333333335</v>
      </c>
      <c r="O927" s="47">
        <f t="shared" si="699"/>
        <v>3.8333333333333335</v>
      </c>
      <c r="P927" s="47">
        <f t="shared" si="700"/>
        <v>3.8333333333333335</v>
      </c>
      <c r="Q927" s="47">
        <f t="shared" si="701"/>
        <v>3.8333333333333335</v>
      </c>
      <c r="R927" s="47">
        <f t="shared" si="702"/>
        <v>3.8333333333333335</v>
      </c>
      <c r="S927" s="47">
        <f t="shared" si="703"/>
        <v>3.8333333333333335</v>
      </c>
      <c r="T927" s="47">
        <f t="shared" si="704"/>
        <v>3.8333333333333335</v>
      </c>
      <c r="U927" s="47">
        <f t="shared" si="705"/>
        <v>3.8333333333333335</v>
      </c>
      <c r="V927" s="47">
        <f t="shared" si="706"/>
        <v>3.8333333333333335</v>
      </c>
      <c r="W927" s="47">
        <f t="shared" si="707"/>
        <v>3.8333333333333335</v>
      </c>
      <c r="X927" s="47">
        <f t="shared" si="708"/>
        <v>3.8333333333333335</v>
      </c>
      <c r="Y927" s="47">
        <f t="shared" si="709"/>
        <v>3.8333333333333335</v>
      </c>
      <c r="Z927" s="47">
        <f t="shared" si="659"/>
        <v>46.000000000000007</v>
      </c>
      <c r="AA927" s="47">
        <f t="shared" si="660"/>
        <v>322</v>
      </c>
      <c r="AB927" s="47">
        <f t="shared" si="661"/>
        <v>138</v>
      </c>
      <c r="AC927" s="32" t="s">
        <v>1281</v>
      </c>
      <c r="AD927" s="32" t="s">
        <v>2270</v>
      </c>
    </row>
    <row r="928" spans="2:30" ht="42">
      <c r="B928" s="79">
        <f t="shared" si="710"/>
        <v>922</v>
      </c>
      <c r="C928" s="55" t="s">
        <v>419</v>
      </c>
      <c r="D928" s="35" t="s">
        <v>15</v>
      </c>
      <c r="E928" s="45" t="s">
        <v>1705</v>
      </c>
      <c r="F928" s="46">
        <v>460</v>
      </c>
      <c r="G928" s="47">
        <f t="shared" si="711"/>
        <v>46</v>
      </c>
      <c r="H928" s="47">
        <f t="shared" si="712"/>
        <v>46</v>
      </c>
      <c r="I928" s="47">
        <f t="shared" si="713"/>
        <v>46</v>
      </c>
      <c r="J928" s="47">
        <f t="shared" si="714"/>
        <v>46</v>
      </c>
      <c r="K928" s="47">
        <f t="shared" si="715"/>
        <v>46</v>
      </c>
      <c r="L928" s="47">
        <v>46.000000000000007</v>
      </c>
      <c r="M928" s="47">
        <f t="shared" si="679"/>
        <v>276</v>
      </c>
      <c r="N928" s="47">
        <f t="shared" si="658"/>
        <v>3.8333333333333335</v>
      </c>
      <c r="O928" s="47">
        <f t="shared" si="699"/>
        <v>3.8333333333333335</v>
      </c>
      <c r="P928" s="47">
        <f t="shared" si="700"/>
        <v>3.8333333333333335</v>
      </c>
      <c r="Q928" s="47">
        <f t="shared" si="701"/>
        <v>3.8333333333333335</v>
      </c>
      <c r="R928" s="47">
        <f t="shared" si="702"/>
        <v>3.8333333333333335</v>
      </c>
      <c r="S928" s="47">
        <f t="shared" si="703"/>
        <v>3.8333333333333335</v>
      </c>
      <c r="T928" s="47">
        <f t="shared" si="704"/>
        <v>3.8333333333333335</v>
      </c>
      <c r="U928" s="47">
        <f t="shared" si="705"/>
        <v>3.8333333333333335</v>
      </c>
      <c r="V928" s="47">
        <f t="shared" si="706"/>
        <v>3.8333333333333335</v>
      </c>
      <c r="W928" s="47">
        <f t="shared" si="707"/>
        <v>3.8333333333333335</v>
      </c>
      <c r="X928" s="47">
        <f t="shared" si="708"/>
        <v>3.8333333333333335</v>
      </c>
      <c r="Y928" s="47">
        <f t="shared" si="709"/>
        <v>3.8333333333333335</v>
      </c>
      <c r="Z928" s="47">
        <f t="shared" si="659"/>
        <v>46.000000000000007</v>
      </c>
      <c r="AA928" s="47">
        <f t="shared" si="660"/>
        <v>322</v>
      </c>
      <c r="AB928" s="47">
        <f t="shared" si="661"/>
        <v>138</v>
      </c>
      <c r="AC928" s="32" t="s">
        <v>1282</v>
      </c>
      <c r="AD928" s="32" t="s">
        <v>2270</v>
      </c>
    </row>
    <row r="929" spans="2:30" ht="42">
      <c r="B929" s="79">
        <f t="shared" si="710"/>
        <v>923</v>
      </c>
      <c r="C929" s="55" t="s">
        <v>2672</v>
      </c>
      <c r="D929" s="35" t="s">
        <v>15</v>
      </c>
      <c r="E929" s="45" t="s">
        <v>1706</v>
      </c>
      <c r="F929" s="46">
        <v>460</v>
      </c>
      <c r="G929" s="47">
        <f t="shared" si="711"/>
        <v>46</v>
      </c>
      <c r="H929" s="47">
        <f t="shared" si="712"/>
        <v>46</v>
      </c>
      <c r="I929" s="47">
        <f t="shared" si="713"/>
        <v>46</v>
      </c>
      <c r="J929" s="47">
        <f t="shared" si="714"/>
        <v>46</v>
      </c>
      <c r="K929" s="47">
        <f t="shared" si="715"/>
        <v>46</v>
      </c>
      <c r="L929" s="47">
        <v>46.000000000000007</v>
      </c>
      <c r="M929" s="47">
        <f t="shared" si="679"/>
        <v>276</v>
      </c>
      <c r="N929" s="47">
        <f t="shared" si="658"/>
        <v>3.8333333333333335</v>
      </c>
      <c r="O929" s="47">
        <f t="shared" si="699"/>
        <v>3.8333333333333335</v>
      </c>
      <c r="P929" s="47">
        <f t="shared" si="700"/>
        <v>3.8333333333333335</v>
      </c>
      <c r="Q929" s="47">
        <f t="shared" si="701"/>
        <v>3.8333333333333335</v>
      </c>
      <c r="R929" s="47">
        <f t="shared" si="702"/>
        <v>3.8333333333333335</v>
      </c>
      <c r="S929" s="47">
        <f t="shared" si="703"/>
        <v>3.8333333333333335</v>
      </c>
      <c r="T929" s="47">
        <f t="shared" si="704"/>
        <v>3.8333333333333335</v>
      </c>
      <c r="U929" s="47">
        <f t="shared" si="705"/>
        <v>3.8333333333333335</v>
      </c>
      <c r="V929" s="47">
        <f t="shared" si="706"/>
        <v>3.8333333333333335</v>
      </c>
      <c r="W929" s="47">
        <f t="shared" si="707"/>
        <v>3.8333333333333335</v>
      </c>
      <c r="X929" s="47">
        <f t="shared" si="708"/>
        <v>3.8333333333333335</v>
      </c>
      <c r="Y929" s="47">
        <f t="shared" si="709"/>
        <v>3.8333333333333335</v>
      </c>
      <c r="Z929" s="47">
        <f t="shared" si="659"/>
        <v>46.000000000000007</v>
      </c>
      <c r="AA929" s="47">
        <f t="shared" si="660"/>
        <v>322</v>
      </c>
      <c r="AB929" s="47">
        <f t="shared" si="661"/>
        <v>138</v>
      </c>
      <c r="AC929" s="32" t="s">
        <v>1283</v>
      </c>
      <c r="AD929" s="32" t="s">
        <v>2286</v>
      </c>
    </row>
    <row r="930" spans="2:30" ht="42">
      <c r="B930" s="79">
        <f t="shared" si="710"/>
        <v>924</v>
      </c>
      <c r="C930" s="55" t="s">
        <v>418</v>
      </c>
      <c r="D930" s="35" t="s">
        <v>15</v>
      </c>
      <c r="E930" s="45" t="s">
        <v>1705</v>
      </c>
      <c r="F930" s="46">
        <v>460</v>
      </c>
      <c r="G930" s="47">
        <f t="shared" si="711"/>
        <v>46</v>
      </c>
      <c r="H930" s="47">
        <f t="shared" si="712"/>
        <v>46</v>
      </c>
      <c r="I930" s="47">
        <f t="shared" si="713"/>
        <v>46</v>
      </c>
      <c r="J930" s="47">
        <f t="shared" si="714"/>
        <v>46</v>
      </c>
      <c r="K930" s="47">
        <f t="shared" si="715"/>
        <v>46</v>
      </c>
      <c r="L930" s="47">
        <v>46.000000000000007</v>
      </c>
      <c r="M930" s="47">
        <f t="shared" si="679"/>
        <v>276</v>
      </c>
      <c r="N930" s="47">
        <f t="shared" si="658"/>
        <v>3.8333333333333335</v>
      </c>
      <c r="O930" s="47">
        <f t="shared" si="699"/>
        <v>3.8333333333333335</v>
      </c>
      <c r="P930" s="47">
        <f t="shared" si="700"/>
        <v>3.8333333333333335</v>
      </c>
      <c r="Q930" s="47">
        <f t="shared" si="701"/>
        <v>3.8333333333333335</v>
      </c>
      <c r="R930" s="47">
        <f t="shared" si="702"/>
        <v>3.8333333333333335</v>
      </c>
      <c r="S930" s="47">
        <f t="shared" si="703"/>
        <v>3.8333333333333335</v>
      </c>
      <c r="T930" s="47">
        <f t="shared" si="704"/>
        <v>3.8333333333333335</v>
      </c>
      <c r="U930" s="47">
        <f t="shared" si="705"/>
        <v>3.8333333333333335</v>
      </c>
      <c r="V930" s="47">
        <f t="shared" si="706"/>
        <v>3.8333333333333335</v>
      </c>
      <c r="W930" s="47">
        <f t="shared" si="707"/>
        <v>3.8333333333333335</v>
      </c>
      <c r="X930" s="47">
        <f t="shared" si="708"/>
        <v>3.8333333333333335</v>
      </c>
      <c r="Y930" s="47">
        <f t="shared" si="709"/>
        <v>3.8333333333333335</v>
      </c>
      <c r="Z930" s="47">
        <f t="shared" si="659"/>
        <v>46.000000000000007</v>
      </c>
      <c r="AA930" s="47">
        <f t="shared" si="660"/>
        <v>322</v>
      </c>
      <c r="AB930" s="47">
        <f t="shared" si="661"/>
        <v>138</v>
      </c>
      <c r="AC930" s="32" t="s">
        <v>1284</v>
      </c>
      <c r="AD930" s="32" t="s">
        <v>2270</v>
      </c>
    </row>
    <row r="931" spans="2:30" ht="42">
      <c r="B931" s="79">
        <f t="shared" si="710"/>
        <v>925</v>
      </c>
      <c r="C931" s="55" t="s">
        <v>417</v>
      </c>
      <c r="D931" s="35" t="s">
        <v>15</v>
      </c>
      <c r="E931" s="45" t="s">
        <v>1705</v>
      </c>
      <c r="F931" s="46">
        <v>460</v>
      </c>
      <c r="G931" s="47">
        <f t="shared" si="711"/>
        <v>46</v>
      </c>
      <c r="H931" s="47">
        <f t="shared" si="712"/>
        <v>46</v>
      </c>
      <c r="I931" s="47">
        <f t="shared" si="713"/>
        <v>46</v>
      </c>
      <c r="J931" s="47">
        <f t="shared" si="714"/>
        <v>46</v>
      </c>
      <c r="K931" s="47">
        <f t="shared" si="715"/>
        <v>46</v>
      </c>
      <c r="L931" s="47">
        <v>46.000000000000007</v>
      </c>
      <c r="M931" s="47">
        <f t="shared" si="679"/>
        <v>276</v>
      </c>
      <c r="N931" s="47">
        <f t="shared" si="658"/>
        <v>3.8333333333333335</v>
      </c>
      <c r="O931" s="47">
        <f t="shared" si="699"/>
        <v>3.8333333333333335</v>
      </c>
      <c r="P931" s="47">
        <f t="shared" si="700"/>
        <v>3.8333333333333335</v>
      </c>
      <c r="Q931" s="47">
        <f t="shared" si="701"/>
        <v>3.8333333333333335</v>
      </c>
      <c r="R931" s="47">
        <f t="shared" si="702"/>
        <v>3.8333333333333335</v>
      </c>
      <c r="S931" s="47">
        <f t="shared" si="703"/>
        <v>3.8333333333333335</v>
      </c>
      <c r="T931" s="47">
        <f t="shared" si="704"/>
        <v>3.8333333333333335</v>
      </c>
      <c r="U931" s="47">
        <f t="shared" si="705"/>
        <v>3.8333333333333335</v>
      </c>
      <c r="V931" s="47">
        <f t="shared" si="706"/>
        <v>3.8333333333333335</v>
      </c>
      <c r="W931" s="47">
        <f t="shared" si="707"/>
        <v>3.8333333333333335</v>
      </c>
      <c r="X931" s="47">
        <f t="shared" si="708"/>
        <v>3.8333333333333335</v>
      </c>
      <c r="Y931" s="47">
        <f t="shared" si="709"/>
        <v>3.8333333333333335</v>
      </c>
      <c r="Z931" s="47">
        <f t="shared" ref="Z931:Z992" si="716">SUM(N931:Y931)</f>
        <v>46.000000000000007</v>
      </c>
      <c r="AA931" s="47">
        <f t="shared" ref="AA931:AA992" si="717">SUM(M931+Z931)</f>
        <v>322</v>
      </c>
      <c r="AB931" s="47">
        <f t="shared" ref="AB931:AB992" si="718">SUM(F931-AA931)</f>
        <v>138</v>
      </c>
      <c r="AC931" s="32" t="s">
        <v>1285</v>
      </c>
      <c r="AD931" s="32" t="s">
        <v>2270</v>
      </c>
    </row>
    <row r="932" spans="2:30" ht="42">
      <c r="B932" s="79">
        <f t="shared" si="710"/>
        <v>926</v>
      </c>
      <c r="C932" s="55" t="s">
        <v>416</v>
      </c>
      <c r="D932" s="35" t="s">
        <v>15</v>
      </c>
      <c r="E932" s="45" t="s">
        <v>1705</v>
      </c>
      <c r="F932" s="46">
        <v>250</v>
      </c>
      <c r="G932" s="47">
        <f t="shared" si="711"/>
        <v>25</v>
      </c>
      <c r="H932" s="47">
        <f t="shared" si="712"/>
        <v>25</v>
      </c>
      <c r="I932" s="47">
        <f t="shared" si="713"/>
        <v>25</v>
      </c>
      <c r="J932" s="47">
        <f t="shared" si="714"/>
        <v>25</v>
      </c>
      <c r="K932" s="47">
        <f t="shared" si="715"/>
        <v>25</v>
      </c>
      <c r="L932" s="47">
        <v>24.999999999999996</v>
      </c>
      <c r="M932" s="47">
        <f t="shared" si="679"/>
        <v>150</v>
      </c>
      <c r="N932" s="47">
        <f t="shared" si="658"/>
        <v>2.0833333333333335</v>
      </c>
      <c r="O932" s="47">
        <f t="shared" si="699"/>
        <v>2.0833333333333335</v>
      </c>
      <c r="P932" s="47">
        <f t="shared" si="700"/>
        <v>2.0833333333333335</v>
      </c>
      <c r="Q932" s="47">
        <f t="shared" si="701"/>
        <v>2.0833333333333335</v>
      </c>
      <c r="R932" s="47">
        <f t="shared" si="702"/>
        <v>2.0833333333333335</v>
      </c>
      <c r="S932" s="47">
        <f t="shared" si="703"/>
        <v>2.0833333333333335</v>
      </c>
      <c r="T932" s="47">
        <f t="shared" si="704"/>
        <v>2.0833333333333335</v>
      </c>
      <c r="U932" s="47">
        <f t="shared" si="705"/>
        <v>2.0833333333333335</v>
      </c>
      <c r="V932" s="47">
        <f t="shared" si="706"/>
        <v>2.0833333333333335</v>
      </c>
      <c r="W932" s="47">
        <f t="shared" si="707"/>
        <v>2.0833333333333335</v>
      </c>
      <c r="X932" s="47">
        <f t="shared" si="708"/>
        <v>2.0833333333333335</v>
      </c>
      <c r="Y932" s="47">
        <f t="shared" si="709"/>
        <v>2.0833333333333335</v>
      </c>
      <c r="Z932" s="47">
        <f t="shared" si="716"/>
        <v>24.999999999999996</v>
      </c>
      <c r="AA932" s="47">
        <f t="shared" si="717"/>
        <v>175</v>
      </c>
      <c r="AB932" s="47">
        <f t="shared" si="718"/>
        <v>75</v>
      </c>
      <c r="AC932" s="32" t="s">
        <v>1286</v>
      </c>
      <c r="AD932" s="32" t="s">
        <v>2270</v>
      </c>
    </row>
    <row r="933" spans="2:30" ht="42">
      <c r="B933" s="79">
        <f t="shared" si="710"/>
        <v>927</v>
      </c>
      <c r="C933" s="55" t="s">
        <v>415</v>
      </c>
      <c r="D933" s="35" t="s">
        <v>15</v>
      </c>
      <c r="E933" s="45" t="s">
        <v>1705</v>
      </c>
      <c r="F933" s="46">
        <v>250</v>
      </c>
      <c r="G933" s="47">
        <f t="shared" si="711"/>
        <v>25</v>
      </c>
      <c r="H933" s="47">
        <f t="shared" si="712"/>
        <v>25</v>
      </c>
      <c r="I933" s="47">
        <f t="shared" si="713"/>
        <v>25</v>
      </c>
      <c r="J933" s="47">
        <f t="shared" si="714"/>
        <v>25</v>
      </c>
      <c r="K933" s="47">
        <f t="shared" si="715"/>
        <v>25</v>
      </c>
      <c r="L933" s="47">
        <v>24.999999999999996</v>
      </c>
      <c r="M933" s="47">
        <f t="shared" si="679"/>
        <v>150</v>
      </c>
      <c r="N933" s="47">
        <f t="shared" ref="N933:N994" si="719">SUM(F933*10%)/12</f>
        <v>2.0833333333333335</v>
      </c>
      <c r="O933" s="47">
        <f t="shared" si="699"/>
        <v>2.0833333333333335</v>
      </c>
      <c r="P933" s="47">
        <f t="shared" si="700"/>
        <v>2.0833333333333335</v>
      </c>
      <c r="Q933" s="47">
        <f t="shared" si="701"/>
        <v>2.0833333333333335</v>
      </c>
      <c r="R933" s="47">
        <f t="shared" si="702"/>
        <v>2.0833333333333335</v>
      </c>
      <c r="S933" s="47">
        <f t="shared" si="703"/>
        <v>2.0833333333333335</v>
      </c>
      <c r="T933" s="47">
        <f t="shared" si="704"/>
        <v>2.0833333333333335</v>
      </c>
      <c r="U933" s="47">
        <f t="shared" si="705"/>
        <v>2.0833333333333335</v>
      </c>
      <c r="V933" s="47">
        <f t="shared" si="706"/>
        <v>2.0833333333333335</v>
      </c>
      <c r="W933" s="47">
        <f t="shared" si="707"/>
        <v>2.0833333333333335</v>
      </c>
      <c r="X933" s="47">
        <f t="shared" si="708"/>
        <v>2.0833333333333335</v>
      </c>
      <c r="Y933" s="47">
        <f t="shared" si="709"/>
        <v>2.0833333333333335</v>
      </c>
      <c r="Z933" s="47">
        <f t="shared" si="716"/>
        <v>24.999999999999996</v>
      </c>
      <c r="AA933" s="47">
        <f t="shared" si="717"/>
        <v>175</v>
      </c>
      <c r="AB933" s="47">
        <f t="shared" si="718"/>
        <v>75</v>
      </c>
      <c r="AC933" s="32" t="s">
        <v>1287</v>
      </c>
      <c r="AD933" s="32" t="s">
        <v>2292</v>
      </c>
    </row>
    <row r="934" spans="2:30" ht="42">
      <c r="B934" s="79">
        <f t="shared" si="710"/>
        <v>928</v>
      </c>
      <c r="C934" s="55" t="s">
        <v>2673</v>
      </c>
      <c r="D934" s="35" t="s">
        <v>15</v>
      </c>
      <c r="E934" s="45" t="s">
        <v>1709</v>
      </c>
      <c r="F934" s="46">
        <v>360</v>
      </c>
      <c r="G934" s="47">
        <f t="shared" si="711"/>
        <v>36</v>
      </c>
      <c r="H934" s="47">
        <f t="shared" si="712"/>
        <v>36</v>
      </c>
      <c r="I934" s="47">
        <f t="shared" si="713"/>
        <v>36</v>
      </c>
      <c r="J934" s="47">
        <f t="shared" si="714"/>
        <v>36</v>
      </c>
      <c r="K934" s="47">
        <f t="shared" si="715"/>
        <v>36</v>
      </c>
      <c r="L934" s="47">
        <v>36</v>
      </c>
      <c r="M934" s="47">
        <f t="shared" si="679"/>
        <v>216</v>
      </c>
      <c r="N934" s="47">
        <f t="shared" si="719"/>
        <v>3</v>
      </c>
      <c r="O934" s="47">
        <f t="shared" si="699"/>
        <v>3</v>
      </c>
      <c r="P934" s="47">
        <f t="shared" si="700"/>
        <v>3</v>
      </c>
      <c r="Q934" s="47">
        <f t="shared" si="701"/>
        <v>3</v>
      </c>
      <c r="R934" s="47">
        <f t="shared" si="702"/>
        <v>3</v>
      </c>
      <c r="S934" s="47">
        <f t="shared" si="703"/>
        <v>3</v>
      </c>
      <c r="T934" s="47">
        <f t="shared" si="704"/>
        <v>3</v>
      </c>
      <c r="U934" s="47">
        <f t="shared" si="705"/>
        <v>3</v>
      </c>
      <c r="V934" s="47">
        <f t="shared" si="706"/>
        <v>3</v>
      </c>
      <c r="W934" s="47">
        <f t="shared" si="707"/>
        <v>3</v>
      </c>
      <c r="X934" s="47">
        <f t="shared" si="708"/>
        <v>3</v>
      </c>
      <c r="Y934" s="47">
        <f t="shared" si="709"/>
        <v>3</v>
      </c>
      <c r="Z934" s="47">
        <f t="shared" si="716"/>
        <v>36</v>
      </c>
      <c r="AA934" s="47">
        <f t="shared" si="717"/>
        <v>252</v>
      </c>
      <c r="AB934" s="47">
        <f t="shared" si="718"/>
        <v>108</v>
      </c>
      <c r="AC934" s="32" t="s">
        <v>1288</v>
      </c>
      <c r="AD934" s="32" t="s">
        <v>2350</v>
      </c>
    </row>
    <row r="935" spans="2:30" ht="42">
      <c r="B935" s="79">
        <f t="shared" si="710"/>
        <v>929</v>
      </c>
      <c r="C935" s="55" t="s">
        <v>414</v>
      </c>
      <c r="D935" s="35" t="s">
        <v>15</v>
      </c>
      <c r="E935" s="45" t="s">
        <v>1705</v>
      </c>
      <c r="F935" s="46">
        <v>250</v>
      </c>
      <c r="G935" s="47">
        <f t="shared" si="711"/>
        <v>25</v>
      </c>
      <c r="H935" s="47">
        <f t="shared" si="712"/>
        <v>25</v>
      </c>
      <c r="I935" s="47">
        <f t="shared" si="713"/>
        <v>25</v>
      </c>
      <c r="J935" s="47">
        <f t="shared" si="714"/>
        <v>25</v>
      </c>
      <c r="K935" s="47">
        <f t="shared" si="715"/>
        <v>25</v>
      </c>
      <c r="L935" s="47">
        <v>24.999999999999996</v>
      </c>
      <c r="M935" s="47">
        <f t="shared" si="679"/>
        <v>150</v>
      </c>
      <c r="N935" s="47">
        <f t="shared" si="719"/>
        <v>2.0833333333333335</v>
      </c>
      <c r="O935" s="47">
        <f t="shared" si="699"/>
        <v>2.0833333333333335</v>
      </c>
      <c r="P935" s="47">
        <f t="shared" si="700"/>
        <v>2.0833333333333335</v>
      </c>
      <c r="Q935" s="47">
        <f t="shared" si="701"/>
        <v>2.0833333333333335</v>
      </c>
      <c r="R935" s="47">
        <f t="shared" si="702"/>
        <v>2.0833333333333335</v>
      </c>
      <c r="S935" s="47">
        <f t="shared" si="703"/>
        <v>2.0833333333333335</v>
      </c>
      <c r="T935" s="47">
        <f t="shared" si="704"/>
        <v>2.0833333333333335</v>
      </c>
      <c r="U935" s="47">
        <f t="shared" si="705"/>
        <v>2.0833333333333335</v>
      </c>
      <c r="V935" s="47">
        <f t="shared" si="706"/>
        <v>2.0833333333333335</v>
      </c>
      <c r="W935" s="47">
        <f t="shared" si="707"/>
        <v>2.0833333333333335</v>
      </c>
      <c r="X935" s="47">
        <f t="shared" si="708"/>
        <v>2.0833333333333335</v>
      </c>
      <c r="Y935" s="47">
        <f t="shared" si="709"/>
        <v>2.0833333333333335</v>
      </c>
      <c r="Z935" s="47">
        <f t="shared" si="716"/>
        <v>24.999999999999996</v>
      </c>
      <c r="AA935" s="47">
        <f t="shared" si="717"/>
        <v>175</v>
      </c>
      <c r="AB935" s="47">
        <f t="shared" si="718"/>
        <v>75</v>
      </c>
      <c r="AC935" s="32" t="s">
        <v>1289</v>
      </c>
      <c r="AD935" s="32" t="s">
        <v>2270</v>
      </c>
    </row>
    <row r="936" spans="2:30" ht="42">
      <c r="B936" s="79">
        <f t="shared" si="710"/>
        <v>930</v>
      </c>
      <c r="C936" s="55" t="s">
        <v>2674</v>
      </c>
      <c r="D936" s="35" t="s">
        <v>15</v>
      </c>
      <c r="E936" s="45" t="s">
        <v>1709</v>
      </c>
      <c r="F936" s="46">
        <v>250</v>
      </c>
      <c r="G936" s="47">
        <f t="shared" si="711"/>
        <v>25</v>
      </c>
      <c r="H936" s="47">
        <f t="shared" si="712"/>
        <v>25</v>
      </c>
      <c r="I936" s="47">
        <f t="shared" si="713"/>
        <v>25</v>
      </c>
      <c r="J936" s="47">
        <f t="shared" si="714"/>
        <v>25</v>
      </c>
      <c r="K936" s="47">
        <f t="shared" si="715"/>
        <v>25</v>
      </c>
      <c r="L936" s="47">
        <v>24.999999999999996</v>
      </c>
      <c r="M936" s="47">
        <f t="shared" si="679"/>
        <v>150</v>
      </c>
      <c r="N936" s="47">
        <f t="shared" si="719"/>
        <v>2.0833333333333335</v>
      </c>
      <c r="O936" s="47">
        <f t="shared" si="699"/>
        <v>2.0833333333333335</v>
      </c>
      <c r="P936" s="47">
        <f t="shared" si="700"/>
        <v>2.0833333333333335</v>
      </c>
      <c r="Q936" s="47">
        <f t="shared" si="701"/>
        <v>2.0833333333333335</v>
      </c>
      <c r="R936" s="47">
        <f t="shared" si="702"/>
        <v>2.0833333333333335</v>
      </c>
      <c r="S936" s="47">
        <f t="shared" si="703"/>
        <v>2.0833333333333335</v>
      </c>
      <c r="T936" s="47">
        <f t="shared" si="704"/>
        <v>2.0833333333333335</v>
      </c>
      <c r="U936" s="47">
        <f t="shared" si="705"/>
        <v>2.0833333333333335</v>
      </c>
      <c r="V936" s="47">
        <f t="shared" si="706"/>
        <v>2.0833333333333335</v>
      </c>
      <c r="W936" s="47">
        <f t="shared" si="707"/>
        <v>2.0833333333333335</v>
      </c>
      <c r="X936" s="47">
        <f t="shared" si="708"/>
        <v>2.0833333333333335</v>
      </c>
      <c r="Y936" s="47">
        <f t="shared" si="709"/>
        <v>2.0833333333333335</v>
      </c>
      <c r="Z936" s="47">
        <f t="shared" si="716"/>
        <v>24.999999999999996</v>
      </c>
      <c r="AA936" s="47">
        <f t="shared" si="717"/>
        <v>175</v>
      </c>
      <c r="AB936" s="47">
        <f t="shared" si="718"/>
        <v>75</v>
      </c>
      <c r="AC936" s="32" t="s">
        <v>1290</v>
      </c>
      <c r="AD936" s="32" t="s">
        <v>2293</v>
      </c>
    </row>
    <row r="937" spans="2:30" ht="42">
      <c r="B937" s="79">
        <f t="shared" si="710"/>
        <v>931</v>
      </c>
      <c r="C937" s="55" t="s">
        <v>413</v>
      </c>
      <c r="D937" s="35" t="s">
        <v>15</v>
      </c>
      <c r="E937" s="45" t="s">
        <v>1705</v>
      </c>
      <c r="F937" s="46">
        <v>250</v>
      </c>
      <c r="G937" s="47">
        <f t="shared" si="711"/>
        <v>25</v>
      </c>
      <c r="H937" s="47">
        <f t="shared" si="712"/>
        <v>25</v>
      </c>
      <c r="I937" s="47">
        <f t="shared" si="713"/>
        <v>25</v>
      </c>
      <c r="J937" s="47">
        <f t="shared" si="714"/>
        <v>25</v>
      </c>
      <c r="K937" s="47">
        <f t="shared" si="715"/>
        <v>25</v>
      </c>
      <c r="L937" s="47">
        <v>24.999999999999996</v>
      </c>
      <c r="M937" s="47">
        <f t="shared" si="679"/>
        <v>150</v>
      </c>
      <c r="N937" s="47">
        <f t="shared" si="719"/>
        <v>2.0833333333333335</v>
      </c>
      <c r="O937" s="47">
        <f t="shared" si="699"/>
        <v>2.0833333333333335</v>
      </c>
      <c r="P937" s="47">
        <f t="shared" si="700"/>
        <v>2.0833333333333335</v>
      </c>
      <c r="Q937" s="47">
        <f t="shared" si="701"/>
        <v>2.0833333333333335</v>
      </c>
      <c r="R937" s="47">
        <f t="shared" si="702"/>
        <v>2.0833333333333335</v>
      </c>
      <c r="S937" s="47">
        <f t="shared" si="703"/>
        <v>2.0833333333333335</v>
      </c>
      <c r="T937" s="47">
        <f t="shared" si="704"/>
        <v>2.0833333333333335</v>
      </c>
      <c r="U937" s="47">
        <f t="shared" si="705"/>
        <v>2.0833333333333335</v>
      </c>
      <c r="V937" s="47">
        <f t="shared" si="706"/>
        <v>2.0833333333333335</v>
      </c>
      <c r="W937" s="47">
        <f t="shared" si="707"/>
        <v>2.0833333333333335</v>
      </c>
      <c r="X937" s="47">
        <f t="shared" si="708"/>
        <v>2.0833333333333335</v>
      </c>
      <c r="Y937" s="47">
        <f t="shared" si="709"/>
        <v>2.0833333333333335</v>
      </c>
      <c r="Z937" s="47">
        <f t="shared" si="716"/>
        <v>24.999999999999996</v>
      </c>
      <c r="AA937" s="47">
        <f t="shared" si="717"/>
        <v>175</v>
      </c>
      <c r="AB937" s="47">
        <f t="shared" si="718"/>
        <v>75</v>
      </c>
      <c r="AC937" s="32" t="s">
        <v>1291</v>
      </c>
      <c r="AD937" s="32" t="s">
        <v>2270</v>
      </c>
    </row>
    <row r="938" spans="2:30" ht="42">
      <c r="B938" s="79">
        <f t="shared" si="710"/>
        <v>932</v>
      </c>
      <c r="C938" s="55" t="s">
        <v>412</v>
      </c>
      <c r="D938" s="35" t="s">
        <v>15</v>
      </c>
      <c r="E938" s="45" t="s">
        <v>1705</v>
      </c>
      <c r="F938" s="46">
        <v>250</v>
      </c>
      <c r="G938" s="47">
        <f t="shared" si="711"/>
        <v>25</v>
      </c>
      <c r="H938" s="47">
        <f t="shared" si="712"/>
        <v>25</v>
      </c>
      <c r="I938" s="47">
        <f t="shared" si="713"/>
        <v>25</v>
      </c>
      <c r="J938" s="47">
        <f t="shared" si="714"/>
        <v>25</v>
      </c>
      <c r="K938" s="47">
        <f t="shared" si="715"/>
        <v>25</v>
      </c>
      <c r="L938" s="47">
        <v>24.999999999999996</v>
      </c>
      <c r="M938" s="47">
        <f t="shared" si="679"/>
        <v>150</v>
      </c>
      <c r="N938" s="47">
        <f t="shared" si="719"/>
        <v>2.0833333333333335</v>
      </c>
      <c r="O938" s="47">
        <f t="shared" si="699"/>
        <v>2.0833333333333335</v>
      </c>
      <c r="P938" s="47">
        <f t="shared" si="700"/>
        <v>2.0833333333333335</v>
      </c>
      <c r="Q938" s="47">
        <f t="shared" si="701"/>
        <v>2.0833333333333335</v>
      </c>
      <c r="R938" s="47">
        <f t="shared" si="702"/>
        <v>2.0833333333333335</v>
      </c>
      <c r="S938" s="47">
        <f t="shared" si="703"/>
        <v>2.0833333333333335</v>
      </c>
      <c r="T938" s="47">
        <f t="shared" si="704"/>
        <v>2.0833333333333335</v>
      </c>
      <c r="U938" s="47">
        <f t="shared" si="705"/>
        <v>2.0833333333333335</v>
      </c>
      <c r="V938" s="47">
        <f t="shared" si="706"/>
        <v>2.0833333333333335</v>
      </c>
      <c r="W938" s="47">
        <f t="shared" si="707"/>
        <v>2.0833333333333335</v>
      </c>
      <c r="X938" s="47">
        <f t="shared" si="708"/>
        <v>2.0833333333333335</v>
      </c>
      <c r="Y938" s="47">
        <f t="shared" si="709"/>
        <v>2.0833333333333335</v>
      </c>
      <c r="Z938" s="47">
        <f t="shared" si="716"/>
        <v>24.999999999999996</v>
      </c>
      <c r="AA938" s="47">
        <f t="shared" si="717"/>
        <v>175</v>
      </c>
      <c r="AB938" s="47">
        <f t="shared" si="718"/>
        <v>75</v>
      </c>
      <c r="AC938" s="32" t="s">
        <v>1292</v>
      </c>
      <c r="AD938" s="32" t="s">
        <v>2270</v>
      </c>
    </row>
    <row r="939" spans="2:30" ht="42">
      <c r="B939" s="79">
        <f t="shared" si="710"/>
        <v>933</v>
      </c>
      <c r="C939" s="55" t="s">
        <v>2011</v>
      </c>
      <c r="D939" s="35" t="s">
        <v>15</v>
      </c>
      <c r="E939" s="45" t="s">
        <v>1707</v>
      </c>
      <c r="F939" s="46">
        <v>460</v>
      </c>
      <c r="G939" s="47">
        <f t="shared" si="711"/>
        <v>46</v>
      </c>
      <c r="H939" s="47">
        <f t="shared" si="712"/>
        <v>46</v>
      </c>
      <c r="I939" s="47">
        <f t="shared" si="713"/>
        <v>46</v>
      </c>
      <c r="J939" s="47">
        <f t="shared" si="714"/>
        <v>46</v>
      </c>
      <c r="K939" s="47">
        <f t="shared" si="715"/>
        <v>46</v>
      </c>
      <c r="L939" s="47">
        <v>46.000000000000007</v>
      </c>
      <c r="M939" s="47">
        <f t="shared" si="679"/>
        <v>276</v>
      </c>
      <c r="N939" s="47">
        <f t="shared" si="719"/>
        <v>3.8333333333333335</v>
      </c>
      <c r="O939" s="47">
        <f t="shared" si="699"/>
        <v>3.8333333333333335</v>
      </c>
      <c r="P939" s="47">
        <f t="shared" si="700"/>
        <v>3.8333333333333335</v>
      </c>
      <c r="Q939" s="47">
        <f t="shared" si="701"/>
        <v>3.8333333333333335</v>
      </c>
      <c r="R939" s="47">
        <f t="shared" si="702"/>
        <v>3.8333333333333335</v>
      </c>
      <c r="S939" s="47">
        <f t="shared" si="703"/>
        <v>3.8333333333333335</v>
      </c>
      <c r="T939" s="47">
        <f t="shared" si="704"/>
        <v>3.8333333333333335</v>
      </c>
      <c r="U939" s="47">
        <f t="shared" si="705"/>
        <v>3.8333333333333335</v>
      </c>
      <c r="V939" s="47">
        <f t="shared" si="706"/>
        <v>3.8333333333333335</v>
      </c>
      <c r="W939" s="47">
        <f t="shared" si="707"/>
        <v>3.8333333333333335</v>
      </c>
      <c r="X939" s="47">
        <f t="shared" si="708"/>
        <v>3.8333333333333335</v>
      </c>
      <c r="Y939" s="47">
        <f t="shared" si="709"/>
        <v>3.8333333333333335</v>
      </c>
      <c r="Z939" s="47">
        <f t="shared" si="716"/>
        <v>46.000000000000007</v>
      </c>
      <c r="AA939" s="47">
        <f t="shared" si="717"/>
        <v>322</v>
      </c>
      <c r="AB939" s="47">
        <f t="shared" si="718"/>
        <v>138</v>
      </c>
      <c r="AC939" s="32" t="s">
        <v>1293</v>
      </c>
      <c r="AD939" s="32" t="s">
        <v>2343</v>
      </c>
    </row>
    <row r="940" spans="2:30" ht="42">
      <c r="B940" s="79">
        <f t="shared" si="710"/>
        <v>934</v>
      </c>
      <c r="C940" s="55" t="s">
        <v>2012</v>
      </c>
      <c r="D940" s="35" t="s">
        <v>15</v>
      </c>
      <c r="E940" s="45" t="s">
        <v>1709</v>
      </c>
      <c r="F940" s="46">
        <v>250</v>
      </c>
      <c r="G940" s="47">
        <f t="shared" si="711"/>
        <v>25</v>
      </c>
      <c r="H940" s="47">
        <f t="shared" si="712"/>
        <v>25</v>
      </c>
      <c r="I940" s="47">
        <f t="shared" si="713"/>
        <v>25</v>
      </c>
      <c r="J940" s="47">
        <f t="shared" si="714"/>
        <v>25</v>
      </c>
      <c r="K940" s="47">
        <f t="shared" si="715"/>
        <v>25</v>
      </c>
      <c r="L940" s="47">
        <v>24.999999999999996</v>
      </c>
      <c r="M940" s="47">
        <f t="shared" si="679"/>
        <v>150</v>
      </c>
      <c r="N940" s="47">
        <f t="shared" si="719"/>
        <v>2.0833333333333335</v>
      </c>
      <c r="O940" s="47">
        <f t="shared" si="699"/>
        <v>2.0833333333333335</v>
      </c>
      <c r="P940" s="47">
        <f t="shared" si="700"/>
        <v>2.0833333333333335</v>
      </c>
      <c r="Q940" s="47">
        <f t="shared" si="701"/>
        <v>2.0833333333333335</v>
      </c>
      <c r="R940" s="47">
        <f t="shared" si="702"/>
        <v>2.0833333333333335</v>
      </c>
      <c r="S940" s="47">
        <f t="shared" si="703"/>
        <v>2.0833333333333335</v>
      </c>
      <c r="T940" s="47">
        <f t="shared" si="704"/>
        <v>2.0833333333333335</v>
      </c>
      <c r="U940" s="47">
        <f t="shared" si="705"/>
        <v>2.0833333333333335</v>
      </c>
      <c r="V940" s="47">
        <f t="shared" si="706"/>
        <v>2.0833333333333335</v>
      </c>
      <c r="W940" s="47">
        <f t="shared" si="707"/>
        <v>2.0833333333333335</v>
      </c>
      <c r="X940" s="47">
        <f t="shared" si="708"/>
        <v>2.0833333333333335</v>
      </c>
      <c r="Y940" s="47">
        <f t="shared" si="709"/>
        <v>2.0833333333333335</v>
      </c>
      <c r="Z940" s="47">
        <f t="shared" si="716"/>
        <v>24.999999999999996</v>
      </c>
      <c r="AA940" s="47">
        <f t="shared" si="717"/>
        <v>175</v>
      </c>
      <c r="AB940" s="47">
        <f t="shared" si="718"/>
        <v>75</v>
      </c>
      <c r="AC940" s="32" t="s">
        <v>1294</v>
      </c>
      <c r="AD940" s="32" t="s">
        <v>2488</v>
      </c>
    </row>
    <row r="941" spans="2:30" ht="42">
      <c r="B941" s="79">
        <f t="shared" si="710"/>
        <v>935</v>
      </c>
      <c r="C941" s="55" t="s">
        <v>382</v>
      </c>
      <c r="D941" s="35" t="s">
        <v>15</v>
      </c>
      <c r="E941" s="45" t="s">
        <v>1706</v>
      </c>
      <c r="F941" s="46">
        <v>250</v>
      </c>
      <c r="G941" s="47">
        <f t="shared" si="711"/>
        <v>25</v>
      </c>
      <c r="H941" s="47">
        <f t="shared" si="712"/>
        <v>25</v>
      </c>
      <c r="I941" s="47">
        <f t="shared" si="713"/>
        <v>25</v>
      </c>
      <c r="J941" s="47">
        <f t="shared" si="714"/>
        <v>25</v>
      </c>
      <c r="K941" s="47">
        <f t="shared" si="715"/>
        <v>25</v>
      </c>
      <c r="L941" s="47">
        <v>24.999999999999996</v>
      </c>
      <c r="M941" s="47">
        <f t="shared" si="679"/>
        <v>150</v>
      </c>
      <c r="N941" s="47">
        <f t="shared" si="719"/>
        <v>2.0833333333333335</v>
      </c>
      <c r="O941" s="47">
        <f t="shared" si="699"/>
        <v>2.0833333333333335</v>
      </c>
      <c r="P941" s="47">
        <f t="shared" si="700"/>
        <v>2.0833333333333335</v>
      </c>
      <c r="Q941" s="47">
        <f t="shared" si="701"/>
        <v>2.0833333333333335</v>
      </c>
      <c r="R941" s="47">
        <f t="shared" si="702"/>
        <v>2.0833333333333335</v>
      </c>
      <c r="S941" s="47">
        <f t="shared" si="703"/>
        <v>2.0833333333333335</v>
      </c>
      <c r="T941" s="47">
        <f t="shared" si="704"/>
        <v>2.0833333333333335</v>
      </c>
      <c r="U941" s="47">
        <f t="shared" si="705"/>
        <v>2.0833333333333335</v>
      </c>
      <c r="V941" s="47">
        <f t="shared" si="706"/>
        <v>2.0833333333333335</v>
      </c>
      <c r="W941" s="47">
        <f t="shared" si="707"/>
        <v>2.0833333333333335</v>
      </c>
      <c r="X941" s="47">
        <f t="shared" si="708"/>
        <v>2.0833333333333335</v>
      </c>
      <c r="Y941" s="47">
        <f t="shared" si="709"/>
        <v>2.0833333333333335</v>
      </c>
      <c r="Z941" s="47">
        <f t="shared" si="716"/>
        <v>24.999999999999996</v>
      </c>
      <c r="AA941" s="47">
        <f t="shared" si="717"/>
        <v>175</v>
      </c>
      <c r="AB941" s="47">
        <f t="shared" si="718"/>
        <v>75</v>
      </c>
      <c r="AC941" s="32" t="s">
        <v>1295</v>
      </c>
      <c r="AD941" s="32" t="s">
        <v>2331</v>
      </c>
    </row>
    <row r="942" spans="2:30" ht="42">
      <c r="B942" s="79">
        <f t="shared" si="710"/>
        <v>936</v>
      </c>
      <c r="C942" s="55" t="s">
        <v>2675</v>
      </c>
      <c r="D942" s="35" t="s">
        <v>15</v>
      </c>
      <c r="E942" s="45" t="s">
        <v>1708</v>
      </c>
      <c r="F942" s="46">
        <v>460</v>
      </c>
      <c r="G942" s="47">
        <f t="shared" si="711"/>
        <v>46</v>
      </c>
      <c r="H942" s="47">
        <f t="shared" si="712"/>
        <v>46</v>
      </c>
      <c r="I942" s="47">
        <f t="shared" si="713"/>
        <v>46</v>
      </c>
      <c r="J942" s="47">
        <f t="shared" si="714"/>
        <v>46</v>
      </c>
      <c r="K942" s="47">
        <f t="shared" si="715"/>
        <v>46</v>
      </c>
      <c r="L942" s="47">
        <v>46.000000000000007</v>
      </c>
      <c r="M942" s="47">
        <f t="shared" si="679"/>
        <v>276</v>
      </c>
      <c r="N942" s="47">
        <f t="shared" si="719"/>
        <v>3.8333333333333335</v>
      </c>
      <c r="O942" s="47">
        <f t="shared" si="699"/>
        <v>3.8333333333333335</v>
      </c>
      <c r="P942" s="47">
        <f t="shared" si="700"/>
        <v>3.8333333333333335</v>
      </c>
      <c r="Q942" s="47">
        <f t="shared" si="701"/>
        <v>3.8333333333333335</v>
      </c>
      <c r="R942" s="47">
        <f t="shared" si="702"/>
        <v>3.8333333333333335</v>
      </c>
      <c r="S942" s="47">
        <f t="shared" si="703"/>
        <v>3.8333333333333335</v>
      </c>
      <c r="T942" s="47">
        <f t="shared" si="704"/>
        <v>3.8333333333333335</v>
      </c>
      <c r="U942" s="47">
        <f t="shared" si="705"/>
        <v>3.8333333333333335</v>
      </c>
      <c r="V942" s="47">
        <f t="shared" si="706"/>
        <v>3.8333333333333335</v>
      </c>
      <c r="W942" s="47">
        <f t="shared" si="707"/>
        <v>3.8333333333333335</v>
      </c>
      <c r="X942" s="47">
        <f t="shared" si="708"/>
        <v>3.8333333333333335</v>
      </c>
      <c r="Y942" s="47">
        <f t="shared" si="709"/>
        <v>3.8333333333333335</v>
      </c>
      <c r="Z942" s="47">
        <f t="shared" si="716"/>
        <v>46.000000000000007</v>
      </c>
      <c r="AA942" s="47">
        <f t="shared" si="717"/>
        <v>322</v>
      </c>
      <c r="AB942" s="47">
        <f t="shared" si="718"/>
        <v>138</v>
      </c>
      <c r="AC942" s="32" t="s">
        <v>1296</v>
      </c>
      <c r="AD942" s="32" t="s">
        <v>2809</v>
      </c>
    </row>
    <row r="943" spans="2:30" ht="42">
      <c r="B943" s="79">
        <f t="shared" si="710"/>
        <v>937</v>
      </c>
      <c r="C943" s="55" t="s">
        <v>2676</v>
      </c>
      <c r="D943" s="35" t="s">
        <v>15</v>
      </c>
      <c r="E943" s="45" t="s">
        <v>1705</v>
      </c>
      <c r="F943" s="46">
        <v>250</v>
      </c>
      <c r="G943" s="47">
        <f t="shared" si="711"/>
        <v>25</v>
      </c>
      <c r="H943" s="47">
        <f t="shared" si="712"/>
        <v>25</v>
      </c>
      <c r="I943" s="47">
        <f t="shared" si="713"/>
        <v>25</v>
      </c>
      <c r="J943" s="47">
        <f t="shared" si="714"/>
        <v>25</v>
      </c>
      <c r="K943" s="47">
        <f t="shared" si="715"/>
        <v>25</v>
      </c>
      <c r="L943" s="47">
        <v>24.999999999999996</v>
      </c>
      <c r="M943" s="47">
        <f t="shared" si="679"/>
        <v>150</v>
      </c>
      <c r="N943" s="47">
        <f t="shared" si="719"/>
        <v>2.0833333333333335</v>
      </c>
      <c r="O943" s="47">
        <f t="shared" si="699"/>
        <v>2.0833333333333335</v>
      </c>
      <c r="P943" s="47">
        <f t="shared" si="700"/>
        <v>2.0833333333333335</v>
      </c>
      <c r="Q943" s="47">
        <f t="shared" si="701"/>
        <v>2.0833333333333335</v>
      </c>
      <c r="R943" s="47">
        <f t="shared" si="702"/>
        <v>2.0833333333333335</v>
      </c>
      <c r="S943" s="47">
        <f t="shared" si="703"/>
        <v>2.0833333333333335</v>
      </c>
      <c r="T943" s="47">
        <f t="shared" si="704"/>
        <v>2.0833333333333335</v>
      </c>
      <c r="U943" s="47">
        <f t="shared" si="705"/>
        <v>2.0833333333333335</v>
      </c>
      <c r="V943" s="47">
        <f t="shared" si="706"/>
        <v>2.0833333333333335</v>
      </c>
      <c r="W943" s="47">
        <f t="shared" si="707"/>
        <v>2.0833333333333335</v>
      </c>
      <c r="X943" s="47">
        <f t="shared" si="708"/>
        <v>2.0833333333333335</v>
      </c>
      <c r="Y943" s="47">
        <f t="shared" si="709"/>
        <v>2.0833333333333335</v>
      </c>
      <c r="Z943" s="47">
        <f t="shared" si="716"/>
        <v>24.999999999999996</v>
      </c>
      <c r="AA943" s="47">
        <f t="shared" si="717"/>
        <v>175</v>
      </c>
      <c r="AB943" s="47">
        <f t="shared" si="718"/>
        <v>75</v>
      </c>
      <c r="AC943" s="32" t="s">
        <v>1297</v>
      </c>
      <c r="AD943" s="32" t="s">
        <v>2273</v>
      </c>
    </row>
    <row r="944" spans="2:30" ht="42">
      <c r="B944" s="79">
        <f t="shared" si="710"/>
        <v>938</v>
      </c>
      <c r="C944" s="55" t="s">
        <v>381</v>
      </c>
      <c r="D944" s="35" t="s">
        <v>15</v>
      </c>
      <c r="E944" s="45" t="s">
        <v>1706</v>
      </c>
      <c r="F944" s="46">
        <v>460</v>
      </c>
      <c r="G944" s="47">
        <f t="shared" si="711"/>
        <v>46</v>
      </c>
      <c r="H944" s="47">
        <f t="shared" si="712"/>
        <v>46</v>
      </c>
      <c r="I944" s="47">
        <f t="shared" si="713"/>
        <v>46</v>
      </c>
      <c r="J944" s="47">
        <f t="shared" si="714"/>
        <v>46</v>
      </c>
      <c r="K944" s="47">
        <f t="shared" si="715"/>
        <v>46</v>
      </c>
      <c r="L944" s="47">
        <v>46.000000000000007</v>
      </c>
      <c r="M944" s="47">
        <f t="shared" si="679"/>
        <v>276</v>
      </c>
      <c r="N944" s="47">
        <f t="shared" si="719"/>
        <v>3.8333333333333335</v>
      </c>
      <c r="O944" s="47">
        <f t="shared" si="699"/>
        <v>3.8333333333333335</v>
      </c>
      <c r="P944" s="47">
        <f t="shared" si="700"/>
        <v>3.8333333333333335</v>
      </c>
      <c r="Q944" s="47">
        <f t="shared" si="701"/>
        <v>3.8333333333333335</v>
      </c>
      <c r="R944" s="47">
        <f t="shared" si="702"/>
        <v>3.8333333333333335</v>
      </c>
      <c r="S944" s="47">
        <f t="shared" si="703"/>
        <v>3.8333333333333335</v>
      </c>
      <c r="T944" s="47">
        <f t="shared" si="704"/>
        <v>3.8333333333333335</v>
      </c>
      <c r="U944" s="47">
        <f t="shared" si="705"/>
        <v>3.8333333333333335</v>
      </c>
      <c r="V944" s="47">
        <f t="shared" si="706"/>
        <v>3.8333333333333335</v>
      </c>
      <c r="W944" s="47">
        <f t="shared" si="707"/>
        <v>3.8333333333333335</v>
      </c>
      <c r="X944" s="47">
        <f t="shared" si="708"/>
        <v>3.8333333333333335</v>
      </c>
      <c r="Y944" s="47">
        <f t="shared" si="709"/>
        <v>3.8333333333333335</v>
      </c>
      <c r="Z944" s="47">
        <f t="shared" si="716"/>
        <v>46.000000000000007</v>
      </c>
      <c r="AA944" s="47">
        <f t="shared" si="717"/>
        <v>322</v>
      </c>
      <c r="AB944" s="47">
        <f t="shared" si="718"/>
        <v>138</v>
      </c>
      <c r="AC944" s="32" t="s">
        <v>1298</v>
      </c>
      <c r="AD944" s="32" t="s">
        <v>2300</v>
      </c>
    </row>
    <row r="945" spans="2:30" ht="42">
      <c r="B945" s="79">
        <f t="shared" si="710"/>
        <v>939</v>
      </c>
      <c r="C945" s="55" t="s">
        <v>2013</v>
      </c>
      <c r="D945" s="35" t="s">
        <v>15</v>
      </c>
      <c r="E945" s="45" t="s">
        <v>1707</v>
      </c>
      <c r="F945" s="46">
        <v>250</v>
      </c>
      <c r="G945" s="47">
        <f t="shared" si="711"/>
        <v>25</v>
      </c>
      <c r="H945" s="47">
        <f t="shared" si="712"/>
        <v>25</v>
      </c>
      <c r="I945" s="47">
        <f t="shared" si="713"/>
        <v>25</v>
      </c>
      <c r="J945" s="47">
        <f t="shared" si="714"/>
        <v>25</v>
      </c>
      <c r="K945" s="47">
        <f t="shared" si="715"/>
        <v>25</v>
      </c>
      <c r="L945" s="47">
        <v>24.999999999999996</v>
      </c>
      <c r="M945" s="47">
        <f t="shared" si="679"/>
        <v>150</v>
      </c>
      <c r="N945" s="47">
        <f t="shared" si="719"/>
        <v>2.0833333333333335</v>
      </c>
      <c r="O945" s="47">
        <f t="shared" si="699"/>
        <v>2.0833333333333335</v>
      </c>
      <c r="P945" s="47">
        <f t="shared" si="700"/>
        <v>2.0833333333333335</v>
      </c>
      <c r="Q945" s="47">
        <f t="shared" si="701"/>
        <v>2.0833333333333335</v>
      </c>
      <c r="R945" s="47">
        <f t="shared" si="702"/>
        <v>2.0833333333333335</v>
      </c>
      <c r="S945" s="47">
        <f t="shared" si="703"/>
        <v>2.0833333333333335</v>
      </c>
      <c r="T945" s="47">
        <f t="shared" si="704"/>
        <v>2.0833333333333335</v>
      </c>
      <c r="U945" s="47">
        <f t="shared" si="705"/>
        <v>2.0833333333333335</v>
      </c>
      <c r="V945" s="47">
        <f t="shared" si="706"/>
        <v>2.0833333333333335</v>
      </c>
      <c r="W945" s="47">
        <f t="shared" si="707"/>
        <v>2.0833333333333335</v>
      </c>
      <c r="X945" s="47">
        <f t="shared" si="708"/>
        <v>2.0833333333333335</v>
      </c>
      <c r="Y945" s="47">
        <f t="shared" si="709"/>
        <v>2.0833333333333335</v>
      </c>
      <c r="Z945" s="47">
        <f t="shared" si="716"/>
        <v>24.999999999999996</v>
      </c>
      <c r="AA945" s="47">
        <f t="shared" si="717"/>
        <v>175</v>
      </c>
      <c r="AB945" s="47">
        <f t="shared" si="718"/>
        <v>75</v>
      </c>
      <c r="AC945" s="32" t="s">
        <v>1299</v>
      </c>
      <c r="AD945" s="32" t="s">
        <v>2302</v>
      </c>
    </row>
    <row r="946" spans="2:30" ht="42">
      <c r="B946" s="79">
        <f t="shared" si="710"/>
        <v>940</v>
      </c>
      <c r="C946" s="55" t="s">
        <v>2014</v>
      </c>
      <c r="D946" s="35" t="s">
        <v>15</v>
      </c>
      <c r="E946" s="45" t="s">
        <v>1707</v>
      </c>
      <c r="F946" s="46">
        <v>250</v>
      </c>
      <c r="G946" s="47">
        <f t="shared" si="711"/>
        <v>25</v>
      </c>
      <c r="H946" s="47">
        <f t="shared" si="712"/>
        <v>25</v>
      </c>
      <c r="I946" s="47">
        <f t="shared" si="713"/>
        <v>25</v>
      </c>
      <c r="J946" s="47">
        <f t="shared" si="714"/>
        <v>25</v>
      </c>
      <c r="K946" s="47">
        <f t="shared" si="715"/>
        <v>25</v>
      </c>
      <c r="L946" s="47">
        <v>24.999999999999996</v>
      </c>
      <c r="M946" s="47">
        <f t="shared" si="679"/>
        <v>150</v>
      </c>
      <c r="N946" s="47">
        <f t="shared" si="719"/>
        <v>2.0833333333333335</v>
      </c>
      <c r="O946" s="47">
        <f t="shared" si="699"/>
        <v>2.0833333333333335</v>
      </c>
      <c r="P946" s="47">
        <f t="shared" si="700"/>
        <v>2.0833333333333335</v>
      </c>
      <c r="Q946" s="47">
        <f t="shared" si="701"/>
        <v>2.0833333333333335</v>
      </c>
      <c r="R946" s="47">
        <f t="shared" si="702"/>
        <v>2.0833333333333335</v>
      </c>
      <c r="S946" s="47">
        <f t="shared" si="703"/>
        <v>2.0833333333333335</v>
      </c>
      <c r="T946" s="47">
        <f t="shared" si="704"/>
        <v>2.0833333333333335</v>
      </c>
      <c r="U946" s="47">
        <f t="shared" si="705"/>
        <v>2.0833333333333335</v>
      </c>
      <c r="V946" s="47">
        <f t="shared" si="706"/>
        <v>2.0833333333333335</v>
      </c>
      <c r="W946" s="47">
        <f t="shared" si="707"/>
        <v>2.0833333333333335</v>
      </c>
      <c r="X946" s="47">
        <f t="shared" si="708"/>
        <v>2.0833333333333335</v>
      </c>
      <c r="Y946" s="47">
        <f t="shared" si="709"/>
        <v>2.0833333333333335</v>
      </c>
      <c r="Z946" s="47">
        <f t="shared" si="716"/>
        <v>24.999999999999996</v>
      </c>
      <c r="AA946" s="47">
        <f t="shared" si="717"/>
        <v>175</v>
      </c>
      <c r="AB946" s="47">
        <f t="shared" si="718"/>
        <v>75</v>
      </c>
      <c r="AC946" s="32" t="s">
        <v>1300</v>
      </c>
      <c r="AD946" s="32" t="s">
        <v>2296</v>
      </c>
    </row>
    <row r="947" spans="2:30" ht="42">
      <c r="B947" s="79">
        <f t="shared" si="710"/>
        <v>941</v>
      </c>
      <c r="C947" s="55" t="s">
        <v>2015</v>
      </c>
      <c r="D947" s="35" t="s">
        <v>15</v>
      </c>
      <c r="E947" s="45" t="s">
        <v>1709</v>
      </c>
      <c r="F947" s="46">
        <v>250</v>
      </c>
      <c r="G947" s="47">
        <f t="shared" si="711"/>
        <v>25</v>
      </c>
      <c r="H947" s="47">
        <f t="shared" si="712"/>
        <v>25</v>
      </c>
      <c r="I947" s="47">
        <f t="shared" si="713"/>
        <v>25</v>
      </c>
      <c r="J947" s="47">
        <f t="shared" si="714"/>
        <v>25</v>
      </c>
      <c r="K947" s="47">
        <f t="shared" si="715"/>
        <v>25</v>
      </c>
      <c r="L947" s="47">
        <v>24.999999999999996</v>
      </c>
      <c r="M947" s="47">
        <f t="shared" si="679"/>
        <v>150</v>
      </c>
      <c r="N947" s="47">
        <f t="shared" si="719"/>
        <v>2.0833333333333335</v>
      </c>
      <c r="O947" s="47">
        <f t="shared" si="699"/>
        <v>2.0833333333333335</v>
      </c>
      <c r="P947" s="47">
        <f t="shared" si="700"/>
        <v>2.0833333333333335</v>
      </c>
      <c r="Q947" s="47">
        <f t="shared" si="701"/>
        <v>2.0833333333333335</v>
      </c>
      <c r="R947" s="47">
        <f t="shared" si="702"/>
        <v>2.0833333333333335</v>
      </c>
      <c r="S947" s="47">
        <f t="shared" si="703"/>
        <v>2.0833333333333335</v>
      </c>
      <c r="T947" s="47">
        <f t="shared" si="704"/>
        <v>2.0833333333333335</v>
      </c>
      <c r="U947" s="47">
        <f t="shared" si="705"/>
        <v>2.0833333333333335</v>
      </c>
      <c r="V947" s="47">
        <f t="shared" si="706"/>
        <v>2.0833333333333335</v>
      </c>
      <c r="W947" s="47">
        <f t="shared" si="707"/>
        <v>2.0833333333333335</v>
      </c>
      <c r="X947" s="47">
        <f t="shared" si="708"/>
        <v>2.0833333333333335</v>
      </c>
      <c r="Y947" s="47">
        <f t="shared" si="709"/>
        <v>2.0833333333333335</v>
      </c>
      <c r="Z947" s="47">
        <f t="shared" si="716"/>
        <v>24.999999999999996</v>
      </c>
      <c r="AA947" s="47">
        <f t="shared" si="717"/>
        <v>175</v>
      </c>
      <c r="AB947" s="47">
        <f t="shared" si="718"/>
        <v>75</v>
      </c>
      <c r="AC947" s="32" t="s">
        <v>1301</v>
      </c>
      <c r="AD947" s="32" t="s">
        <v>2293</v>
      </c>
    </row>
    <row r="948" spans="2:30" ht="42">
      <c r="B948" s="79">
        <f t="shared" si="710"/>
        <v>942</v>
      </c>
      <c r="C948" s="55" t="s">
        <v>380</v>
      </c>
      <c r="D948" s="35" t="s">
        <v>15</v>
      </c>
      <c r="E948" s="45" t="s">
        <v>1706</v>
      </c>
      <c r="F948" s="46">
        <v>250</v>
      </c>
      <c r="G948" s="47">
        <f t="shared" si="711"/>
        <v>25</v>
      </c>
      <c r="H948" s="47">
        <f t="shared" si="712"/>
        <v>25</v>
      </c>
      <c r="I948" s="47">
        <f t="shared" si="713"/>
        <v>25</v>
      </c>
      <c r="J948" s="47">
        <f t="shared" si="714"/>
        <v>25</v>
      </c>
      <c r="K948" s="47">
        <f t="shared" si="715"/>
        <v>25</v>
      </c>
      <c r="L948" s="47">
        <v>24.999999999999996</v>
      </c>
      <c r="M948" s="47">
        <f t="shared" si="679"/>
        <v>150</v>
      </c>
      <c r="N948" s="47">
        <f t="shared" si="719"/>
        <v>2.0833333333333335</v>
      </c>
      <c r="O948" s="47">
        <f t="shared" ref="O948:O979" si="720">SUM(F948*10%)/12</f>
        <v>2.0833333333333335</v>
      </c>
      <c r="P948" s="47">
        <f t="shared" ref="P948:P979" si="721">SUM(F948*10%)/12</f>
        <v>2.0833333333333335</v>
      </c>
      <c r="Q948" s="47">
        <f t="shared" ref="Q948:Q979" si="722">SUM(F948*10%)/12</f>
        <v>2.0833333333333335</v>
      </c>
      <c r="R948" s="47">
        <f t="shared" ref="R948:R979" si="723">SUM(F948*10%)/12</f>
        <v>2.0833333333333335</v>
      </c>
      <c r="S948" s="47">
        <f t="shared" ref="S948:S979" si="724">SUM(F948*10%)/12</f>
        <v>2.0833333333333335</v>
      </c>
      <c r="T948" s="47">
        <f t="shared" ref="T948:T979" si="725">SUM(F948*10%)/12</f>
        <v>2.0833333333333335</v>
      </c>
      <c r="U948" s="47">
        <f t="shared" ref="U948:U979" si="726">SUM(F948*10%)/12</f>
        <v>2.0833333333333335</v>
      </c>
      <c r="V948" s="47">
        <f t="shared" ref="V948:V979" si="727">SUM(F948*10%)/12</f>
        <v>2.0833333333333335</v>
      </c>
      <c r="W948" s="47">
        <f t="shared" ref="W948:W979" si="728">SUM(F948*10%)/12</f>
        <v>2.0833333333333335</v>
      </c>
      <c r="X948" s="47">
        <f t="shared" ref="X948:X979" si="729">SUM(F948*10%)/12</f>
        <v>2.0833333333333335</v>
      </c>
      <c r="Y948" s="47">
        <f t="shared" ref="Y948:Y979" si="730">SUM(F948*10%)/12</f>
        <v>2.0833333333333335</v>
      </c>
      <c r="Z948" s="47">
        <f t="shared" si="716"/>
        <v>24.999999999999996</v>
      </c>
      <c r="AA948" s="47">
        <f t="shared" si="717"/>
        <v>175</v>
      </c>
      <c r="AB948" s="47">
        <f t="shared" si="718"/>
        <v>75</v>
      </c>
      <c r="AC948" s="32" t="s">
        <v>1302</v>
      </c>
      <c r="AD948" s="32" t="s">
        <v>2341</v>
      </c>
    </row>
    <row r="949" spans="2:30" ht="42">
      <c r="B949" s="79">
        <f t="shared" si="710"/>
        <v>943</v>
      </c>
      <c r="C949" s="55" t="s">
        <v>2887</v>
      </c>
      <c r="D949" s="35" t="s">
        <v>15</v>
      </c>
      <c r="E949" s="45" t="s">
        <v>1708</v>
      </c>
      <c r="F949" s="46">
        <v>250</v>
      </c>
      <c r="G949" s="47">
        <f t="shared" si="711"/>
        <v>25</v>
      </c>
      <c r="H949" s="47">
        <f t="shared" si="712"/>
        <v>25</v>
      </c>
      <c r="I949" s="47">
        <f t="shared" si="713"/>
        <v>25</v>
      </c>
      <c r="J949" s="47">
        <f t="shared" si="714"/>
        <v>25</v>
      </c>
      <c r="K949" s="47">
        <f t="shared" si="715"/>
        <v>25</v>
      </c>
      <c r="L949" s="47">
        <v>24.999999999999996</v>
      </c>
      <c r="M949" s="47">
        <f t="shared" si="679"/>
        <v>150</v>
      </c>
      <c r="N949" s="47">
        <f t="shared" si="719"/>
        <v>2.0833333333333335</v>
      </c>
      <c r="O949" s="47">
        <f t="shared" si="720"/>
        <v>2.0833333333333335</v>
      </c>
      <c r="P949" s="47">
        <f t="shared" si="721"/>
        <v>2.0833333333333335</v>
      </c>
      <c r="Q949" s="47">
        <f t="shared" si="722"/>
        <v>2.0833333333333335</v>
      </c>
      <c r="R949" s="47">
        <f t="shared" si="723"/>
        <v>2.0833333333333335</v>
      </c>
      <c r="S949" s="47">
        <f t="shared" si="724"/>
        <v>2.0833333333333335</v>
      </c>
      <c r="T949" s="47">
        <f t="shared" si="725"/>
        <v>2.0833333333333335</v>
      </c>
      <c r="U949" s="47">
        <f t="shared" si="726"/>
        <v>2.0833333333333335</v>
      </c>
      <c r="V949" s="47">
        <f t="shared" si="727"/>
        <v>2.0833333333333335</v>
      </c>
      <c r="W949" s="47">
        <f t="shared" si="728"/>
        <v>2.0833333333333335</v>
      </c>
      <c r="X949" s="47">
        <f t="shared" si="729"/>
        <v>2.0833333333333335</v>
      </c>
      <c r="Y949" s="47">
        <f t="shared" si="730"/>
        <v>2.0833333333333335</v>
      </c>
      <c r="Z949" s="47">
        <f t="shared" si="716"/>
        <v>24.999999999999996</v>
      </c>
      <c r="AA949" s="47">
        <f t="shared" si="717"/>
        <v>175</v>
      </c>
      <c r="AB949" s="47">
        <f t="shared" si="718"/>
        <v>75</v>
      </c>
      <c r="AC949" s="32" t="s">
        <v>1303</v>
      </c>
      <c r="AD949" s="32" t="s">
        <v>2269</v>
      </c>
    </row>
    <row r="950" spans="2:30" ht="42">
      <c r="B950" s="79">
        <f t="shared" si="710"/>
        <v>944</v>
      </c>
      <c r="C950" s="55" t="s">
        <v>2016</v>
      </c>
      <c r="D950" s="35" t="s">
        <v>15</v>
      </c>
      <c r="E950" s="45" t="s">
        <v>1707</v>
      </c>
      <c r="F950" s="46">
        <v>460</v>
      </c>
      <c r="G950" s="47">
        <f t="shared" si="711"/>
        <v>46</v>
      </c>
      <c r="H950" s="47">
        <f t="shared" si="712"/>
        <v>46</v>
      </c>
      <c r="I950" s="47">
        <f t="shared" si="713"/>
        <v>46</v>
      </c>
      <c r="J950" s="47">
        <f t="shared" si="714"/>
        <v>46</v>
      </c>
      <c r="K950" s="47">
        <f t="shared" si="715"/>
        <v>46</v>
      </c>
      <c r="L950" s="47">
        <v>46.000000000000007</v>
      </c>
      <c r="M950" s="47">
        <f t="shared" si="679"/>
        <v>276</v>
      </c>
      <c r="N950" s="47">
        <f t="shared" si="719"/>
        <v>3.8333333333333335</v>
      </c>
      <c r="O950" s="47">
        <f t="shared" si="720"/>
        <v>3.8333333333333335</v>
      </c>
      <c r="P950" s="47">
        <f t="shared" si="721"/>
        <v>3.8333333333333335</v>
      </c>
      <c r="Q950" s="47">
        <f t="shared" si="722"/>
        <v>3.8333333333333335</v>
      </c>
      <c r="R950" s="47">
        <f t="shared" si="723"/>
        <v>3.8333333333333335</v>
      </c>
      <c r="S950" s="47">
        <f t="shared" si="724"/>
        <v>3.8333333333333335</v>
      </c>
      <c r="T950" s="47">
        <f t="shared" si="725"/>
        <v>3.8333333333333335</v>
      </c>
      <c r="U950" s="47">
        <f t="shared" si="726"/>
        <v>3.8333333333333335</v>
      </c>
      <c r="V950" s="47">
        <f t="shared" si="727"/>
        <v>3.8333333333333335</v>
      </c>
      <c r="W950" s="47">
        <f t="shared" si="728"/>
        <v>3.8333333333333335</v>
      </c>
      <c r="X950" s="47">
        <f t="shared" si="729"/>
        <v>3.8333333333333335</v>
      </c>
      <c r="Y950" s="47">
        <f t="shared" si="730"/>
        <v>3.8333333333333335</v>
      </c>
      <c r="Z950" s="47">
        <f t="shared" si="716"/>
        <v>46.000000000000007</v>
      </c>
      <c r="AA950" s="47">
        <f t="shared" si="717"/>
        <v>322</v>
      </c>
      <c r="AB950" s="47">
        <f t="shared" si="718"/>
        <v>138</v>
      </c>
      <c r="AC950" s="32" t="s">
        <v>1304</v>
      </c>
      <c r="AD950" s="32" t="s">
        <v>2318</v>
      </c>
    </row>
    <row r="951" spans="2:30" ht="42">
      <c r="B951" s="79">
        <f t="shared" si="710"/>
        <v>945</v>
      </c>
      <c r="C951" s="55" t="s">
        <v>379</v>
      </c>
      <c r="D951" s="35" t="s">
        <v>15</v>
      </c>
      <c r="E951" s="45" t="s">
        <v>1706</v>
      </c>
      <c r="F951" s="46">
        <v>250</v>
      </c>
      <c r="G951" s="47">
        <f t="shared" si="711"/>
        <v>25</v>
      </c>
      <c r="H951" s="47">
        <f t="shared" si="712"/>
        <v>25</v>
      </c>
      <c r="I951" s="47">
        <f t="shared" si="713"/>
        <v>25</v>
      </c>
      <c r="J951" s="47">
        <f t="shared" si="714"/>
        <v>25</v>
      </c>
      <c r="K951" s="47">
        <f t="shared" si="715"/>
        <v>25</v>
      </c>
      <c r="L951" s="47">
        <v>24.999999999999996</v>
      </c>
      <c r="M951" s="47">
        <f t="shared" si="679"/>
        <v>150</v>
      </c>
      <c r="N951" s="47">
        <f t="shared" si="719"/>
        <v>2.0833333333333335</v>
      </c>
      <c r="O951" s="47">
        <f t="shared" si="720"/>
        <v>2.0833333333333335</v>
      </c>
      <c r="P951" s="47">
        <f t="shared" si="721"/>
        <v>2.0833333333333335</v>
      </c>
      <c r="Q951" s="47">
        <f t="shared" si="722"/>
        <v>2.0833333333333335</v>
      </c>
      <c r="R951" s="47">
        <f t="shared" si="723"/>
        <v>2.0833333333333335</v>
      </c>
      <c r="S951" s="47">
        <f t="shared" si="724"/>
        <v>2.0833333333333335</v>
      </c>
      <c r="T951" s="47">
        <f t="shared" si="725"/>
        <v>2.0833333333333335</v>
      </c>
      <c r="U951" s="47">
        <f t="shared" si="726"/>
        <v>2.0833333333333335</v>
      </c>
      <c r="V951" s="47">
        <f t="shared" si="727"/>
        <v>2.0833333333333335</v>
      </c>
      <c r="W951" s="47">
        <f t="shared" si="728"/>
        <v>2.0833333333333335</v>
      </c>
      <c r="X951" s="47">
        <f t="shared" si="729"/>
        <v>2.0833333333333335</v>
      </c>
      <c r="Y951" s="47">
        <f t="shared" si="730"/>
        <v>2.0833333333333335</v>
      </c>
      <c r="Z951" s="47">
        <f t="shared" si="716"/>
        <v>24.999999999999996</v>
      </c>
      <c r="AA951" s="47">
        <f t="shared" si="717"/>
        <v>175</v>
      </c>
      <c r="AB951" s="47">
        <f t="shared" si="718"/>
        <v>75</v>
      </c>
      <c r="AC951" s="32" t="s">
        <v>1305</v>
      </c>
      <c r="AD951" s="32" t="s">
        <v>2295</v>
      </c>
    </row>
    <row r="952" spans="2:30" ht="42">
      <c r="B952" s="79">
        <f t="shared" si="710"/>
        <v>946</v>
      </c>
      <c r="C952" s="55" t="s">
        <v>2017</v>
      </c>
      <c r="D952" s="35" t="s">
        <v>15</v>
      </c>
      <c r="E952" s="45" t="s">
        <v>1707</v>
      </c>
      <c r="F952" s="46">
        <v>150</v>
      </c>
      <c r="G952" s="47">
        <f t="shared" si="711"/>
        <v>15</v>
      </c>
      <c r="H952" s="47">
        <f t="shared" si="712"/>
        <v>15</v>
      </c>
      <c r="I952" s="47">
        <f t="shared" si="713"/>
        <v>15</v>
      </c>
      <c r="J952" s="47">
        <f t="shared" si="714"/>
        <v>15</v>
      </c>
      <c r="K952" s="47">
        <f t="shared" si="715"/>
        <v>15</v>
      </c>
      <c r="L952" s="47">
        <v>15</v>
      </c>
      <c r="M952" s="47">
        <f t="shared" si="679"/>
        <v>90</v>
      </c>
      <c r="N952" s="47">
        <f t="shared" si="719"/>
        <v>1.25</v>
      </c>
      <c r="O952" s="47">
        <f t="shared" si="720"/>
        <v>1.25</v>
      </c>
      <c r="P952" s="47">
        <f t="shared" si="721"/>
        <v>1.25</v>
      </c>
      <c r="Q952" s="47">
        <f t="shared" si="722"/>
        <v>1.25</v>
      </c>
      <c r="R952" s="47">
        <f t="shared" si="723"/>
        <v>1.25</v>
      </c>
      <c r="S952" s="47">
        <f t="shared" si="724"/>
        <v>1.25</v>
      </c>
      <c r="T952" s="47">
        <f t="shared" si="725"/>
        <v>1.25</v>
      </c>
      <c r="U952" s="47">
        <f t="shared" si="726"/>
        <v>1.25</v>
      </c>
      <c r="V952" s="47">
        <f t="shared" si="727"/>
        <v>1.25</v>
      </c>
      <c r="W952" s="47">
        <f t="shared" si="728"/>
        <v>1.25</v>
      </c>
      <c r="X952" s="47">
        <f t="shared" si="729"/>
        <v>1.25</v>
      </c>
      <c r="Y952" s="47">
        <f t="shared" si="730"/>
        <v>1.25</v>
      </c>
      <c r="Z952" s="47">
        <f t="shared" si="716"/>
        <v>15</v>
      </c>
      <c r="AA952" s="47">
        <f t="shared" si="717"/>
        <v>105</v>
      </c>
      <c r="AB952" s="47">
        <f t="shared" si="718"/>
        <v>45</v>
      </c>
      <c r="AC952" s="32" t="s">
        <v>1306</v>
      </c>
      <c r="AD952" s="32" t="s">
        <v>2351</v>
      </c>
    </row>
    <row r="953" spans="2:30" ht="42">
      <c r="B953" s="79">
        <f t="shared" si="710"/>
        <v>947</v>
      </c>
      <c r="C953" s="55" t="s">
        <v>378</v>
      </c>
      <c r="D953" s="35" t="s">
        <v>15</v>
      </c>
      <c r="E953" s="45" t="s">
        <v>1706</v>
      </c>
      <c r="F953" s="46">
        <v>150</v>
      </c>
      <c r="G953" s="47">
        <f t="shared" si="711"/>
        <v>15</v>
      </c>
      <c r="H953" s="47">
        <f t="shared" si="712"/>
        <v>15</v>
      </c>
      <c r="I953" s="47">
        <f t="shared" si="713"/>
        <v>15</v>
      </c>
      <c r="J953" s="47">
        <f t="shared" si="714"/>
        <v>15</v>
      </c>
      <c r="K953" s="47">
        <f t="shared" si="715"/>
        <v>15</v>
      </c>
      <c r="L953" s="47">
        <v>15</v>
      </c>
      <c r="M953" s="47">
        <f t="shared" si="679"/>
        <v>90</v>
      </c>
      <c r="N953" s="47">
        <f t="shared" si="719"/>
        <v>1.25</v>
      </c>
      <c r="O953" s="47">
        <f t="shared" si="720"/>
        <v>1.25</v>
      </c>
      <c r="P953" s="47">
        <f t="shared" si="721"/>
        <v>1.25</v>
      </c>
      <c r="Q953" s="47">
        <f t="shared" si="722"/>
        <v>1.25</v>
      </c>
      <c r="R953" s="47">
        <f t="shared" si="723"/>
        <v>1.25</v>
      </c>
      <c r="S953" s="47">
        <f t="shared" si="724"/>
        <v>1.25</v>
      </c>
      <c r="T953" s="47">
        <f t="shared" si="725"/>
        <v>1.25</v>
      </c>
      <c r="U953" s="47">
        <f t="shared" si="726"/>
        <v>1.25</v>
      </c>
      <c r="V953" s="47">
        <f t="shared" si="727"/>
        <v>1.25</v>
      </c>
      <c r="W953" s="47">
        <f t="shared" si="728"/>
        <v>1.25</v>
      </c>
      <c r="X953" s="47">
        <f t="shared" si="729"/>
        <v>1.25</v>
      </c>
      <c r="Y953" s="47">
        <f t="shared" si="730"/>
        <v>1.25</v>
      </c>
      <c r="Z953" s="47">
        <f t="shared" si="716"/>
        <v>15</v>
      </c>
      <c r="AA953" s="47">
        <f t="shared" si="717"/>
        <v>105</v>
      </c>
      <c r="AB953" s="47">
        <f t="shared" si="718"/>
        <v>45</v>
      </c>
      <c r="AC953" s="32" t="s">
        <v>1307</v>
      </c>
      <c r="AD953" s="32" t="s">
        <v>2294</v>
      </c>
    </row>
    <row r="954" spans="2:30" ht="42">
      <c r="B954" s="79">
        <f t="shared" si="710"/>
        <v>948</v>
      </c>
      <c r="C954" s="55" t="s">
        <v>2018</v>
      </c>
      <c r="D954" s="35" t="s">
        <v>15</v>
      </c>
      <c r="E954" s="45" t="s">
        <v>1707</v>
      </c>
      <c r="F954" s="46">
        <v>250</v>
      </c>
      <c r="G954" s="47">
        <f t="shared" si="711"/>
        <v>25</v>
      </c>
      <c r="H954" s="47">
        <f t="shared" si="712"/>
        <v>25</v>
      </c>
      <c r="I954" s="47">
        <f t="shared" si="713"/>
        <v>25</v>
      </c>
      <c r="J954" s="47">
        <f t="shared" si="714"/>
        <v>25</v>
      </c>
      <c r="K954" s="47">
        <f t="shared" si="715"/>
        <v>25</v>
      </c>
      <c r="L954" s="47">
        <v>24.999999999999996</v>
      </c>
      <c r="M954" s="47">
        <f t="shared" si="679"/>
        <v>150</v>
      </c>
      <c r="N954" s="47">
        <f t="shared" si="719"/>
        <v>2.0833333333333335</v>
      </c>
      <c r="O954" s="47">
        <f t="shared" si="720"/>
        <v>2.0833333333333335</v>
      </c>
      <c r="P954" s="47">
        <f t="shared" si="721"/>
        <v>2.0833333333333335</v>
      </c>
      <c r="Q954" s="47">
        <f t="shared" si="722"/>
        <v>2.0833333333333335</v>
      </c>
      <c r="R954" s="47">
        <f t="shared" si="723"/>
        <v>2.0833333333333335</v>
      </c>
      <c r="S954" s="47">
        <f t="shared" si="724"/>
        <v>2.0833333333333335</v>
      </c>
      <c r="T954" s="47">
        <f t="shared" si="725"/>
        <v>2.0833333333333335</v>
      </c>
      <c r="U954" s="47">
        <f t="shared" si="726"/>
        <v>2.0833333333333335</v>
      </c>
      <c r="V954" s="47">
        <f t="shared" si="727"/>
        <v>2.0833333333333335</v>
      </c>
      <c r="W954" s="47">
        <f t="shared" si="728"/>
        <v>2.0833333333333335</v>
      </c>
      <c r="X954" s="47">
        <f t="shared" si="729"/>
        <v>2.0833333333333335</v>
      </c>
      <c r="Y954" s="47">
        <f t="shared" si="730"/>
        <v>2.0833333333333335</v>
      </c>
      <c r="Z954" s="47">
        <f t="shared" si="716"/>
        <v>24.999999999999996</v>
      </c>
      <c r="AA954" s="47">
        <f t="shared" si="717"/>
        <v>175</v>
      </c>
      <c r="AB954" s="47">
        <f t="shared" si="718"/>
        <v>75</v>
      </c>
      <c r="AC954" s="32" t="s">
        <v>1308</v>
      </c>
      <c r="AD954" s="32" t="s">
        <v>2364</v>
      </c>
    </row>
    <row r="955" spans="2:30" ht="42">
      <c r="B955" s="79">
        <f t="shared" si="710"/>
        <v>949</v>
      </c>
      <c r="C955" s="55" t="s">
        <v>377</v>
      </c>
      <c r="D955" s="35" t="s">
        <v>15</v>
      </c>
      <c r="E955" s="45" t="s">
        <v>1706</v>
      </c>
      <c r="F955" s="46">
        <v>250</v>
      </c>
      <c r="G955" s="47">
        <f t="shared" si="711"/>
        <v>25</v>
      </c>
      <c r="H955" s="47">
        <f t="shared" si="712"/>
        <v>25</v>
      </c>
      <c r="I955" s="47">
        <f t="shared" si="713"/>
        <v>25</v>
      </c>
      <c r="J955" s="47">
        <f t="shared" si="714"/>
        <v>25</v>
      </c>
      <c r="K955" s="47">
        <f t="shared" si="715"/>
        <v>25</v>
      </c>
      <c r="L955" s="47">
        <v>24.999999999999996</v>
      </c>
      <c r="M955" s="47">
        <f t="shared" si="679"/>
        <v>150</v>
      </c>
      <c r="N955" s="47">
        <f t="shared" si="719"/>
        <v>2.0833333333333335</v>
      </c>
      <c r="O955" s="47">
        <f t="shared" si="720"/>
        <v>2.0833333333333335</v>
      </c>
      <c r="P955" s="47">
        <f t="shared" si="721"/>
        <v>2.0833333333333335</v>
      </c>
      <c r="Q955" s="47">
        <f t="shared" si="722"/>
        <v>2.0833333333333335</v>
      </c>
      <c r="R955" s="47">
        <f t="shared" si="723"/>
        <v>2.0833333333333335</v>
      </c>
      <c r="S955" s="47">
        <f t="shared" si="724"/>
        <v>2.0833333333333335</v>
      </c>
      <c r="T955" s="47">
        <f t="shared" si="725"/>
        <v>2.0833333333333335</v>
      </c>
      <c r="U955" s="47">
        <f t="shared" si="726"/>
        <v>2.0833333333333335</v>
      </c>
      <c r="V955" s="47">
        <f t="shared" si="727"/>
        <v>2.0833333333333335</v>
      </c>
      <c r="W955" s="47">
        <f t="shared" si="728"/>
        <v>2.0833333333333335</v>
      </c>
      <c r="X955" s="47">
        <f t="shared" si="729"/>
        <v>2.0833333333333335</v>
      </c>
      <c r="Y955" s="47">
        <f t="shared" si="730"/>
        <v>2.0833333333333335</v>
      </c>
      <c r="Z955" s="47">
        <f t="shared" si="716"/>
        <v>24.999999999999996</v>
      </c>
      <c r="AA955" s="47">
        <f t="shared" si="717"/>
        <v>175</v>
      </c>
      <c r="AB955" s="47">
        <f t="shared" si="718"/>
        <v>75</v>
      </c>
      <c r="AC955" s="32" t="s">
        <v>1309</v>
      </c>
      <c r="AD955" s="32" t="s">
        <v>2271</v>
      </c>
    </row>
    <row r="956" spans="2:30" ht="42">
      <c r="B956" s="79">
        <f t="shared" si="710"/>
        <v>950</v>
      </c>
      <c r="C956" s="55" t="s">
        <v>2019</v>
      </c>
      <c r="D956" s="35" t="s">
        <v>15</v>
      </c>
      <c r="E956" s="45" t="s">
        <v>1707</v>
      </c>
      <c r="F956" s="46">
        <v>150</v>
      </c>
      <c r="G956" s="47">
        <f t="shared" si="711"/>
        <v>15</v>
      </c>
      <c r="H956" s="47">
        <f t="shared" si="712"/>
        <v>15</v>
      </c>
      <c r="I956" s="47">
        <f t="shared" si="713"/>
        <v>15</v>
      </c>
      <c r="J956" s="47">
        <f t="shared" si="714"/>
        <v>15</v>
      </c>
      <c r="K956" s="47">
        <f t="shared" si="715"/>
        <v>15</v>
      </c>
      <c r="L956" s="47">
        <v>15</v>
      </c>
      <c r="M956" s="47">
        <f t="shared" si="679"/>
        <v>90</v>
      </c>
      <c r="N956" s="47">
        <f t="shared" si="719"/>
        <v>1.25</v>
      </c>
      <c r="O956" s="47">
        <f t="shared" si="720"/>
        <v>1.25</v>
      </c>
      <c r="P956" s="47">
        <f t="shared" si="721"/>
        <v>1.25</v>
      </c>
      <c r="Q956" s="47">
        <f t="shared" si="722"/>
        <v>1.25</v>
      </c>
      <c r="R956" s="47">
        <f t="shared" si="723"/>
        <v>1.25</v>
      </c>
      <c r="S956" s="47">
        <f t="shared" si="724"/>
        <v>1.25</v>
      </c>
      <c r="T956" s="47">
        <f t="shared" si="725"/>
        <v>1.25</v>
      </c>
      <c r="U956" s="47">
        <f t="shared" si="726"/>
        <v>1.25</v>
      </c>
      <c r="V956" s="47">
        <f t="shared" si="727"/>
        <v>1.25</v>
      </c>
      <c r="W956" s="47">
        <f t="shared" si="728"/>
        <v>1.25</v>
      </c>
      <c r="X956" s="47">
        <f t="shared" si="729"/>
        <v>1.25</v>
      </c>
      <c r="Y956" s="47">
        <f t="shared" si="730"/>
        <v>1.25</v>
      </c>
      <c r="Z956" s="47">
        <f t="shared" si="716"/>
        <v>15</v>
      </c>
      <c r="AA956" s="47">
        <f t="shared" si="717"/>
        <v>105</v>
      </c>
      <c r="AB956" s="47">
        <f t="shared" si="718"/>
        <v>45</v>
      </c>
      <c r="AC956" s="32" t="s">
        <v>1310</v>
      </c>
      <c r="AD956" s="32" t="s">
        <v>2368</v>
      </c>
    </row>
    <row r="957" spans="2:30" ht="42">
      <c r="B957" s="79">
        <f t="shared" si="710"/>
        <v>951</v>
      </c>
      <c r="C957" s="55" t="s">
        <v>2020</v>
      </c>
      <c r="D957" s="35" t="s">
        <v>15</v>
      </c>
      <c r="E957" s="45" t="s">
        <v>1707</v>
      </c>
      <c r="F957" s="46">
        <v>250</v>
      </c>
      <c r="G957" s="47">
        <f t="shared" si="711"/>
        <v>25</v>
      </c>
      <c r="H957" s="47">
        <f t="shared" si="712"/>
        <v>25</v>
      </c>
      <c r="I957" s="47">
        <f t="shared" si="713"/>
        <v>25</v>
      </c>
      <c r="J957" s="47">
        <f t="shared" si="714"/>
        <v>25</v>
      </c>
      <c r="K957" s="47">
        <f t="shared" si="715"/>
        <v>25</v>
      </c>
      <c r="L957" s="47">
        <v>24.999999999999996</v>
      </c>
      <c r="M957" s="47">
        <f t="shared" si="679"/>
        <v>150</v>
      </c>
      <c r="N957" s="47">
        <f t="shared" si="719"/>
        <v>2.0833333333333335</v>
      </c>
      <c r="O957" s="47">
        <f t="shared" si="720"/>
        <v>2.0833333333333335</v>
      </c>
      <c r="P957" s="47">
        <f t="shared" si="721"/>
        <v>2.0833333333333335</v>
      </c>
      <c r="Q957" s="47">
        <f t="shared" si="722"/>
        <v>2.0833333333333335</v>
      </c>
      <c r="R957" s="47">
        <f t="shared" si="723"/>
        <v>2.0833333333333335</v>
      </c>
      <c r="S957" s="47">
        <f t="shared" si="724"/>
        <v>2.0833333333333335</v>
      </c>
      <c r="T957" s="47">
        <f t="shared" si="725"/>
        <v>2.0833333333333335</v>
      </c>
      <c r="U957" s="47">
        <f t="shared" si="726"/>
        <v>2.0833333333333335</v>
      </c>
      <c r="V957" s="47">
        <f t="shared" si="727"/>
        <v>2.0833333333333335</v>
      </c>
      <c r="W957" s="47">
        <f t="shared" si="728"/>
        <v>2.0833333333333335</v>
      </c>
      <c r="X957" s="47">
        <f t="shared" si="729"/>
        <v>2.0833333333333335</v>
      </c>
      <c r="Y957" s="47">
        <f t="shared" si="730"/>
        <v>2.0833333333333335</v>
      </c>
      <c r="Z957" s="47">
        <f t="shared" si="716"/>
        <v>24.999999999999996</v>
      </c>
      <c r="AA957" s="47">
        <f t="shared" si="717"/>
        <v>175</v>
      </c>
      <c r="AB957" s="47">
        <f t="shared" si="718"/>
        <v>75</v>
      </c>
      <c r="AC957" s="32" t="s">
        <v>1311</v>
      </c>
      <c r="AD957" s="32" t="s">
        <v>2273</v>
      </c>
    </row>
    <row r="958" spans="2:30" ht="42">
      <c r="B958" s="79">
        <f t="shared" si="710"/>
        <v>952</v>
      </c>
      <c r="C958" s="55" t="s">
        <v>2021</v>
      </c>
      <c r="D958" s="35" t="s">
        <v>15</v>
      </c>
      <c r="E958" s="45" t="s">
        <v>1709</v>
      </c>
      <c r="F958" s="46">
        <v>460</v>
      </c>
      <c r="G958" s="47">
        <f t="shared" si="711"/>
        <v>46</v>
      </c>
      <c r="H958" s="47">
        <f t="shared" si="712"/>
        <v>46</v>
      </c>
      <c r="I958" s="47">
        <f t="shared" si="713"/>
        <v>46</v>
      </c>
      <c r="J958" s="47">
        <f t="shared" si="714"/>
        <v>46</v>
      </c>
      <c r="K958" s="47">
        <f t="shared" si="715"/>
        <v>46</v>
      </c>
      <c r="L958" s="47">
        <v>46.000000000000007</v>
      </c>
      <c r="M958" s="47">
        <f t="shared" si="679"/>
        <v>276</v>
      </c>
      <c r="N958" s="47">
        <f t="shared" si="719"/>
        <v>3.8333333333333335</v>
      </c>
      <c r="O958" s="47">
        <f t="shared" si="720"/>
        <v>3.8333333333333335</v>
      </c>
      <c r="P958" s="47">
        <f t="shared" si="721"/>
        <v>3.8333333333333335</v>
      </c>
      <c r="Q958" s="47">
        <f t="shared" si="722"/>
        <v>3.8333333333333335</v>
      </c>
      <c r="R958" s="47">
        <f t="shared" si="723"/>
        <v>3.8333333333333335</v>
      </c>
      <c r="S958" s="47">
        <f t="shared" si="724"/>
        <v>3.8333333333333335</v>
      </c>
      <c r="T958" s="47">
        <f t="shared" si="725"/>
        <v>3.8333333333333335</v>
      </c>
      <c r="U958" s="47">
        <f t="shared" si="726"/>
        <v>3.8333333333333335</v>
      </c>
      <c r="V958" s="47">
        <f t="shared" si="727"/>
        <v>3.8333333333333335</v>
      </c>
      <c r="W958" s="47">
        <f t="shared" si="728"/>
        <v>3.8333333333333335</v>
      </c>
      <c r="X958" s="47">
        <f t="shared" si="729"/>
        <v>3.8333333333333335</v>
      </c>
      <c r="Y958" s="47">
        <f t="shared" si="730"/>
        <v>3.8333333333333335</v>
      </c>
      <c r="Z958" s="47">
        <f t="shared" si="716"/>
        <v>46.000000000000007</v>
      </c>
      <c r="AA958" s="47">
        <f t="shared" si="717"/>
        <v>322</v>
      </c>
      <c r="AB958" s="47">
        <f t="shared" si="718"/>
        <v>138</v>
      </c>
      <c r="AC958" s="32" t="s">
        <v>1312</v>
      </c>
      <c r="AD958" s="32" t="s">
        <v>2307</v>
      </c>
    </row>
    <row r="959" spans="2:30" ht="42">
      <c r="B959" s="79">
        <f t="shared" si="710"/>
        <v>953</v>
      </c>
      <c r="C959" s="55" t="s">
        <v>2518</v>
      </c>
      <c r="D959" s="35" t="s">
        <v>15</v>
      </c>
      <c r="E959" s="45" t="s">
        <v>1708</v>
      </c>
      <c r="F959" s="46">
        <v>250</v>
      </c>
      <c r="G959" s="47">
        <f t="shared" si="711"/>
        <v>25</v>
      </c>
      <c r="H959" s="47">
        <f t="shared" si="712"/>
        <v>25</v>
      </c>
      <c r="I959" s="47">
        <f t="shared" si="713"/>
        <v>25</v>
      </c>
      <c r="J959" s="47">
        <f t="shared" si="714"/>
        <v>25</v>
      </c>
      <c r="K959" s="47">
        <f t="shared" si="715"/>
        <v>25</v>
      </c>
      <c r="L959" s="47">
        <v>24.999999999999996</v>
      </c>
      <c r="M959" s="47">
        <f t="shared" si="679"/>
        <v>150</v>
      </c>
      <c r="N959" s="47">
        <f t="shared" si="719"/>
        <v>2.0833333333333335</v>
      </c>
      <c r="O959" s="47">
        <f t="shared" si="720"/>
        <v>2.0833333333333335</v>
      </c>
      <c r="P959" s="47">
        <f t="shared" si="721"/>
        <v>2.0833333333333335</v>
      </c>
      <c r="Q959" s="47">
        <f t="shared" si="722"/>
        <v>2.0833333333333335</v>
      </c>
      <c r="R959" s="47">
        <f t="shared" si="723"/>
        <v>2.0833333333333335</v>
      </c>
      <c r="S959" s="47">
        <f t="shared" si="724"/>
        <v>2.0833333333333335</v>
      </c>
      <c r="T959" s="47">
        <f t="shared" si="725"/>
        <v>2.0833333333333335</v>
      </c>
      <c r="U959" s="47">
        <f t="shared" si="726"/>
        <v>2.0833333333333335</v>
      </c>
      <c r="V959" s="47">
        <f t="shared" si="727"/>
        <v>2.0833333333333335</v>
      </c>
      <c r="W959" s="47">
        <f t="shared" si="728"/>
        <v>2.0833333333333335</v>
      </c>
      <c r="X959" s="47">
        <f t="shared" si="729"/>
        <v>2.0833333333333335</v>
      </c>
      <c r="Y959" s="47">
        <f t="shared" si="730"/>
        <v>2.0833333333333335</v>
      </c>
      <c r="Z959" s="47">
        <f t="shared" si="716"/>
        <v>24.999999999999996</v>
      </c>
      <c r="AA959" s="47">
        <f t="shared" si="717"/>
        <v>175</v>
      </c>
      <c r="AB959" s="47">
        <f t="shared" si="718"/>
        <v>75</v>
      </c>
      <c r="AC959" s="32" t="s">
        <v>1313</v>
      </c>
      <c r="AD959" s="32" t="s">
        <v>2269</v>
      </c>
    </row>
    <row r="960" spans="2:30" ht="42">
      <c r="B960" s="79">
        <f t="shared" si="710"/>
        <v>954</v>
      </c>
      <c r="C960" s="55" t="s">
        <v>2677</v>
      </c>
      <c r="D960" s="35" t="s">
        <v>15</v>
      </c>
      <c r="E960" s="45" t="s">
        <v>1708</v>
      </c>
      <c r="F960" s="46">
        <v>460</v>
      </c>
      <c r="G960" s="47">
        <f t="shared" si="711"/>
        <v>46</v>
      </c>
      <c r="H960" s="47">
        <f t="shared" si="712"/>
        <v>46</v>
      </c>
      <c r="I960" s="47">
        <f t="shared" si="713"/>
        <v>46</v>
      </c>
      <c r="J960" s="47">
        <f t="shared" si="714"/>
        <v>46</v>
      </c>
      <c r="K960" s="47">
        <f t="shared" si="715"/>
        <v>46</v>
      </c>
      <c r="L960" s="47">
        <v>46.000000000000007</v>
      </c>
      <c r="M960" s="47">
        <f t="shared" si="679"/>
        <v>276</v>
      </c>
      <c r="N960" s="47">
        <f t="shared" si="719"/>
        <v>3.8333333333333335</v>
      </c>
      <c r="O960" s="47">
        <f t="shared" si="720"/>
        <v>3.8333333333333335</v>
      </c>
      <c r="P960" s="47">
        <f t="shared" si="721"/>
        <v>3.8333333333333335</v>
      </c>
      <c r="Q960" s="47">
        <f t="shared" si="722"/>
        <v>3.8333333333333335</v>
      </c>
      <c r="R960" s="47">
        <f t="shared" si="723"/>
        <v>3.8333333333333335</v>
      </c>
      <c r="S960" s="47">
        <f t="shared" si="724"/>
        <v>3.8333333333333335</v>
      </c>
      <c r="T960" s="47">
        <f t="shared" si="725"/>
        <v>3.8333333333333335</v>
      </c>
      <c r="U960" s="47">
        <f t="shared" si="726"/>
        <v>3.8333333333333335</v>
      </c>
      <c r="V960" s="47">
        <f t="shared" si="727"/>
        <v>3.8333333333333335</v>
      </c>
      <c r="W960" s="47">
        <f t="shared" si="728"/>
        <v>3.8333333333333335</v>
      </c>
      <c r="X960" s="47">
        <f t="shared" si="729"/>
        <v>3.8333333333333335</v>
      </c>
      <c r="Y960" s="47">
        <f t="shared" si="730"/>
        <v>3.8333333333333335</v>
      </c>
      <c r="Z960" s="47">
        <f t="shared" si="716"/>
        <v>46.000000000000007</v>
      </c>
      <c r="AA960" s="47">
        <f t="shared" si="717"/>
        <v>322</v>
      </c>
      <c r="AB960" s="47">
        <f t="shared" si="718"/>
        <v>138</v>
      </c>
      <c r="AC960" s="32" t="s">
        <v>1314</v>
      </c>
      <c r="AD960" s="32" t="s">
        <v>2269</v>
      </c>
    </row>
    <row r="961" spans="2:30" ht="42">
      <c r="B961" s="79">
        <f t="shared" si="710"/>
        <v>955</v>
      </c>
      <c r="C961" s="55" t="s">
        <v>341</v>
      </c>
      <c r="D961" s="35" t="s">
        <v>15</v>
      </c>
      <c r="E961" s="45" t="s">
        <v>1707</v>
      </c>
      <c r="F961" s="46">
        <v>460</v>
      </c>
      <c r="G961" s="47">
        <f t="shared" si="711"/>
        <v>46</v>
      </c>
      <c r="H961" s="47">
        <f t="shared" si="712"/>
        <v>46</v>
      </c>
      <c r="I961" s="47">
        <f t="shared" si="713"/>
        <v>46</v>
      </c>
      <c r="J961" s="47">
        <f t="shared" si="714"/>
        <v>46</v>
      </c>
      <c r="K961" s="47">
        <f t="shared" si="715"/>
        <v>46</v>
      </c>
      <c r="L961" s="47">
        <v>46.000000000000007</v>
      </c>
      <c r="M961" s="47">
        <f t="shared" ref="M961:M1022" si="731">SUM(G961:L961)</f>
        <v>276</v>
      </c>
      <c r="N961" s="47">
        <f t="shared" si="719"/>
        <v>3.8333333333333335</v>
      </c>
      <c r="O961" s="47">
        <f t="shared" si="720"/>
        <v>3.8333333333333335</v>
      </c>
      <c r="P961" s="47">
        <f t="shared" si="721"/>
        <v>3.8333333333333335</v>
      </c>
      <c r="Q961" s="47">
        <f t="shared" si="722"/>
        <v>3.8333333333333335</v>
      </c>
      <c r="R961" s="47">
        <f t="shared" si="723"/>
        <v>3.8333333333333335</v>
      </c>
      <c r="S961" s="47">
        <f t="shared" si="724"/>
        <v>3.8333333333333335</v>
      </c>
      <c r="T961" s="47">
        <f t="shared" si="725"/>
        <v>3.8333333333333335</v>
      </c>
      <c r="U961" s="47">
        <f t="shared" si="726"/>
        <v>3.8333333333333335</v>
      </c>
      <c r="V961" s="47">
        <f t="shared" si="727"/>
        <v>3.8333333333333335</v>
      </c>
      <c r="W961" s="47">
        <f t="shared" si="728"/>
        <v>3.8333333333333335</v>
      </c>
      <c r="X961" s="47">
        <f t="shared" si="729"/>
        <v>3.8333333333333335</v>
      </c>
      <c r="Y961" s="47">
        <f t="shared" si="730"/>
        <v>3.8333333333333335</v>
      </c>
      <c r="Z961" s="47">
        <f t="shared" si="716"/>
        <v>46.000000000000007</v>
      </c>
      <c r="AA961" s="47">
        <f t="shared" si="717"/>
        <v>322</v>
      </c>
      <c r="AB961" s="47">
        <f t="shared" si="718"/>
        <v>138</v>
      </c>
      <c r="AC961" s="32" t="s">
        <v>1315</v>
      </c>
      <c r="AD961" s="32" t="s">
        <v>2309</v>
      </c>
    </row>
    <row r="962" spans="2:30" ht="42">
      <c r="B962" s="79">
        <f t="shared" si="710"/>
        <v>956</v>
      </c>
      <c r="C962" s="55" t="s">
        <v>340</v>
      </c>
      <c r="D962" s="35" t="s">
        <v>15</v>
      </c>
      <c r="E962" s="45" t="s">
        <v>1707</v>
      </c>
      <c r="F962" s="46">
        <v>250</v>
      </c>
      <c r="G962" s="47">
        <f t="shared" si="711"/>
        <v>25</v>
      </c>
      <c r="H962" s="47">
        <f t="shared" si="712"/>
        <v>25</v>
      </c>
      <c r="I962" s="47">
        <f t="shared" si="713"/>
        <v>25</v>
      </c>
      <c r="J962" s="47">
        <f t="shared" si="714"/>
        <v>25</v>
      </c>
      <c r="K962" s="47">
        <f t="shared" si="715"/>
        <v>25</v>
      </c>
      <c r="L962" s="47">
        <v>24.999999999999996</v>
      </c>
      <c r="M962" s="47">
        <f t="shared" si="731"/>
        <v>150</v>
      </c>
      <c r="N962" s="47">
        <f t="shared" si="719"/>
        <v>2.0833333333333335</v>
      </c>
      <c r="O962" s="47">
        <f t="shared" si="720"/>
        <v>2.0833333333333335</v>
      </c>
      <c r="P962" s="47">
        <f t="shared" si="721"/>
        <v>2.0833333333333335</v>
      </c>
      <c r="Q962" s="47">
        <f t="shared" si="722"/>
        <v>2.0833333333333335</v>
      </c>
      <c r="R962" s="47">
        <f t="shared" si="723"/>
        <v>2.0833333333333335</v>
      </c>
      <c r="S962" s="47">
        <f t="shared" si="724"/>
        <v>2.0833333333333335</v>
      </c>
      <c r="T962" s="47">
        <f t="shared" si="725"/>
        <v>2.0833333333333335</v>
      </c>
      <c r="U962" s="47">
        <f t="shared" si="726"/>
        <v>2.0833333333333335</v>
      </c>
      <c r="V962" s="47">
        <f t="shared" si="727"/>
        <v>2.0833333333333335</v>
      </c>
      <c r="W962" s="47">
        <f t="shared" si="728"/>
        <v>2.0833333333333335</v>
      </c>
      <c r="X962" s="47">
        <f t="shared" si="729"/>
        <v>2.0833333333333335</v>
      </c>
      <c r="Y962" s="47">
        <f t="shared" si="730"/>
        <v>2.0833333333333335</v>
      </c>
      <c r="Z962" s="47">
        <f t="shared" si="716"/>
        <v>24.999999999999996</v>
      </c>
      <c r="AA962" s="47">
        <f t="shared" si="717"/>
        <v>175</v>
      </c>
      <c r="AB962" s="47">
        <f t="shared" si="718"/>
        <v>75</v>
      </c>
      <c r="AC962" s="32" t="s">
        <v>1316</v>
      </c>
      <c r="AD962" s="32" t="s">
        <v>2344</v>
      </c>
    </row>
    <row r="963" spans="2:30" ht="42">
      <c r="B963" s="79">
        <f t="shared" si="710"/>
        <v>957</v>
      </c>
      <c r="C963" s="55" t="s">
        <v>2022</v>
      </c>
      <c r="D963" s="35" t="s">
        <v>15</v>
      </c>
      <c r="E963" s="45" t="s">
        <v>1705</v>
      </c>
      <c r="F963" s="46">
        <v>460</v>
      </c>
      <c r="G963" s="47">
        <f t="shared" si="711"/>
        <v>46</v>
      </c>
      <c r="H963" s="47">
        <f t="shared" si="712"/>
        <v>46</v>
      </c>
      <c r="I963" s="47">
        <f t="shared" si="713"/>
        <v>46</v>
      </c>
      <c r="J963" s="47">
        <f t="shared" si="714"/>
        <v>46</v>
      </c>
      <c r="K963" s="47">
        <f t="shared" si="715"/>
        <v>46</v>
      </c>
      <c r="L963" s="47">
        <v>46.000000000000007</v>
      </c>
      <c r="M963" s="47">
        <f t="shared" si="731"/>
        <v>276</v>
      </c>
      <c r="N963" s="47">
        <f t="shared" si="719"/>
        <v>3.8333333333333335</v>
      </c>
      <c r="O963" s="47">
        <f t="shared" si="720"/>
        <v>3.8333333333333335</v>
      </c>
      <c r="P963" s="47">
        <f t="shared" si="721"/>
        <v>3.8333333333333335</v>
      </c>
      <c r="Q963" s="47">
        <f t="shared" si="722"/>
        <v>3.8333333333333335</v>
      </c>
      <c r="R963" s="47">
        <f t="shared" si="723"/>
        <v>3.8333333333333335</v>
      </c>
      <c r="S963" s="47">
        <f t="shared" si="724"/>
        <v>3.8333333333333335</v>
      </c>
      <c r="T963" s="47">
        <f t="shared" si="725"/>
        <v>3.8333333333333335</v>
      </c>
      <c r="U963" s="47">
        <f t="shared" si="726"/>
        <v>3.8333333333333335</v>
      </c>
      <c r="V963" s="47">
        <f t="shared" si="727"/>
        <v>3.8333333333333335</v>
      </c>
      <c r="W963" s="47">
        <f t="shared" si="728"/>
        <v>3.8333333333333335</v>
      </c>
      <c r="X963" s="47">
        <f t="shared" si="729"/>
        <v>3.8333333333333335</v>
      </c>
      <c r="Y963" s="47">
        <f t="shared" si="730"/>
        <v>3.8333333333333335</v>
      </c>
      <c r="Z963" s="47">
        <f t="shared" si="716"/>
        <v>46.000000000000007</v>
      </c>
      <c r="AA963" s="47">
        <f t="shared" si="717"/>
        <v>322</v>
      </c>
      <c r="AB963" s="47">
        <f t="shared" si="718"/>
        <v>138</v>
      </c>
      <c r="AC963" s="32" t="s">
        <v>1317</v>
      </c>
      <c r="AD963" s="32" t="s">
        <v>2314</v>
      </c>
    </row>
    <row r="964" spans="2:30" ht="42">
      <c r="B964" s="79">
        <f t="shared" si="710"/>
        <v>958</v>
      </c>
      <c r="C964" s="55" t="s">
        <v>2023</v>
      </c>
      <c r="D964" s="35" t="s">
        <v>15</v>
      </c>
      <c r="E964" s="45" t="s">
        <v>1705</v>
      </c>
      <c r="F964" s="46">
        <v>460</v>
      </c>
      <c r="G964" s="47">
        <f t="shared" si="711"/>
        <v>46</v>
      </c>
      <c r="H964" s="47">
        <f t="shared" si="712"/>
        <v>46</v>
      </c>
      <c r="I964" s="47">
        <f t="shared" si="713"/>
        <v>46</v>
      </c>
      <c r="J964" s="47">
        <f t="shared" si="714"/>
        <v>46</v>
      </c>
      <c r="K964" s="47">
        <f t="shared" si="715"/>
        <v>46</v>
      </c>
      <c r="L964" s="47">
        <v>46.000000000000007</v>
      </c>
      <c r="M964" s="47">
        <f t="shared" si="731"/>
        <v>276</v>
      </c>
      <c r="N964" s="47">
        <f t="shared" si="719"/>
        <v>3.8333333333333335</v>
      </c>
      <c r="O964" s="47">
        <f t="shared" si="720"/>
        <v>3.8333333333333335</v>
      </c>
      <c r="P964" s="47">
        <f t="shared" si="721"/>
        <v>3.8333333333333335</v>
      </c>
      <c r="Q964" s="47">
        <f t="shared" si="722"/>
        <v>3.8333333333333335</v>
      </c>
      <c r="R964" s="47">
        <f t="shared" si="723"/>
        <v>3.8333333333333335</v>
      </c>
      <c r="S964" s="47">
        <f t="shared" si="724"/>
        <v>3.8333333333333335</v>
      </c>
      <c r="T964" s="47">
        <f t="shared" si="725"/>
        <v>3.8333333333333335</v>
      </c>
      <c r="U964" s="47">
        <f t="shared" si="726"/>
        <v>3.8333333333333335</v>
      </c>
      <c r="V964" s="47">
        <f t="shared" si="727"/>
        <v>3.8333333333333335</v>
      </c>
      <c r="W964" s="47">
        <f t="shared" si="728"/>
        <v>3.8333333333333335</v>
      </c>
      <c r="X964" s="47">
        <f t="shared" si="729"/>
        <v>3.8333333333333335</v>
      </c>
      <c r="Y964" s="47">
        <f t="shared" si="730"/>
        <v>3.8333333333333335</v>
      </c>
      <c r="Z964" s="47">
        <f t="shared" si="716"/>
        <v>46.000000000000007</v>
      </c>
      <c r="AA964" s="47">
        <f t="shared" si="717"/>
        <v>322</v>
      </c>
      <c r="AB964" s="47">
        <f t="shared" si="718"/>
        <v>138</v>
      </c>
      <c r="AC964" s="32" t="s">
        <v>1318</v>
      </c>
      <c r="AD964" s="32" t="s">
        <v>2312</v>
      </c>
    </row>
    <row r="965" spans="2:30" ht="42">
      <c r="B965" s="79">
        <f t="shared" si="710"/>
        <v>959</v>
      </c>
      <c r="C965" s="55" t="s">
        <v>2024</v>
      </c>
      <c r="D965" s="35" t="s">
        <v>15</v>
      </c>
      <c r="E965" s="45" t="s">
        <v>1705</v>
      </c>
      <c r="F965" s="46">
        <v>250</v>
      </c>
      <c r="G965" s="47">
        <f t="shared" si="711"/>
        <v>25</v>
      </c>
      <c r="H965" s="47">
        <f t="shared" si="712"/>
        <v>25</v>
      </c>
      <c r="I965" s="47">
        <f t="shared" si="713"/>
        <v>25</v>
      </c>
      <c r="J965" s="47">
        <f t="shared" si="714"/>
        <v>25</v>
      </c>
      <c r="K965" s="47">
        <f t="shared" si="715"/>
        <v>25</v>
      </c>
      <c r="L965" s="47">
        <v>24.999999999999996</v>
      </c>
      <c r="M965" s="47">
        <f t="shared" si="731"/>
        <v>150</v>
      </c>
      <c r="N965" s="47">
        <f t="shared" si="719"/>
        <v>2.0833333333333335</v>
      </c>
      <c r="O965" s="47">
        <f t="shared" si="720"/>
        <v>2.0833333333333335</v>
      </c>
      <c r="P965" s="47">
        <f t="shared" si="721"/>
        <v>2.0833333333333335</v>
      </c>
      <c r="Q965" s="47">
        <f t="shared" si="722"/>
        <v>2.0833333333333335</v>
      </c>
      <c r="R965" s="47">
        <f t="shared" si="723"/>
        <v>2.0833333333333335</v>
      </c>
      <c r="S965" s="47">
        <f t="shared" si="724"/>
        <v>2.0833333333333335</v>
      </c>
      <c r="T965" s="47">
        <f t="shared" si="725"/>
        <v>2.0833333333333335</v>
      </c>
      <c r="U965" s="47">
        <f t="shared" si="726"/>
        <v>2.0833333333333335</v>
      </c>
      <c r="V965" s="47">
        <f t="shared" si="727"/>
        <v>2.0833333333333335</v>
      </c>
      <c r="W965" s="47">
        <f t="shared" si="728"/>
        <v>2.0833333333333335</v>
      </c>
      <c r="X965" s="47">
        <f t="shared" si="729"/>
        <v>2.0833333333333335</v>
      </c>
      <c r="Y965" s="47">
        <f t="shared" si="730"/>
        <v>2.0833333333333335</v>
      </c>
      <c r="Z965" s="47">
        <f t="shared" si="716"/>
        <v>24.999999999999996</v>
      </c>
      <c r="AA965" s="47">
        <f t="shared" si="717"/>
        <v>175</v>
      </c>
      <c r="AB965" s="47">
        <f t="shared" si="718"/>
        <v>75</v>
      </c>
      <c r="AC965" s="32" t="s">
        <v>1319</v>
      </c>
      <c r="AD965" s="32" t="s">
        <v>2268</v>
      </c>
    </row>
    <row r="966" spans="2:30" ht="42">
      <c r="B966" s="79">
        <f t="shared" si="710"/>
        <v>960</v>
      </c>
      <c r="C966" s="55" t="s">
        <v>2025</v>
      </c>
      <c r="D966" s="35" t="s">
        <v>15</v>
      </c>
      <c r="E966" s="45" t="s">
        <v>1705</v>
      </c>
      <c r="F966" s="46">
        <v>250</v>
      </c>
      <c r="G966" s="47">
        <f t="shared" si="711"/>
        <v>25</v>
      </c>
      <c r="H966" s="47">
        <f t="shared" si="712"/>
        <v>25</v>
      </c>
      <c r="I966" s="47">
        <f t="shared" si="713"/>
        <v>25</v>
      </c>
      <c r="J966" s="47">
        <f t="shared" si="714"/>
        <v>25</v>
      </c>
      <c r="K966" s="47">
        <f t="shared" si="715"/>
        <v>25</v>
      </c>
      <c r="L966" s="47">
        <v>24.999999999999996</v>
      </c>
      <c r="M966" s="47">
        <f t="shared" si="731"/>
        <v>150</v>
      </c>
      <c r="N966" s="47">
        <f t="shared" si="719"/>
        <v>2.0833333333333335</v>
      </c>
      <c r="O966" s="47">
        <f t="shared" si="720"/>
        <v>2.0833333333333335</v>
      </c>
      <c r="P966" s="47">
        <f t="shared" si="721"/>
        <v>2.0833333333333335</v>
      </c>
      <c r="Q966" s="47">
        <f t="shared" si="722"/>
        <v>2.0833333333333335</v>
      </c>
      <c r="R966" s="47">
        <f t="shared" si="723"/>
        <v>2.0833333333333335</v>
      </c>
      <c r="S966" s="47">
        <f t="shared" si="724"/>
        <v>2.0833333333333335</v>
      </c>
      <c r="T966" s="47">
        <f t="shared" si="725"/>
        <v>2.0833333333333335</v>
      </c>
      <c r="U966" s="47">
        <f t="shared" si="726"/>
        <v>2.0833333333333335</v>
      </c>
      <c r="V966" s="47">
        <f t="shared" si="727"/>
        <v>2.0833333333333335</v>
      </c>
      <c r="W966" s="47">
        <f t="shared" si="728"/>
        <v>2.0833333333333335</v>
      </c>
      <c r="X966" s="47">
        <f t="shared" si="729"/>
        <v>2.0833333333333335</v>
      </c>
      <c r="Y966" s="47">
        <f t="shared" si="730"/>
        <v>2.0833333333333335</v>
      </c>
      <c r="Z966" s="47">
        <f t="shared" si="716"/>
        <v>24.999999999999996</v>
      </c>
      <c r="AA966" s="47">
        <f t="shared" si="717"/>
        <v>175</v>
      </c>
      <c r="AB966" s="47">
        <f t="shared" si="718"/>
        <v>75</v>
      </c>
      <c r="AC966" s="32" t="s">
        <v>1320</v>
      </c>
      <c r="AD966" s="32" t="s">
        <v>2268</v>
      </c>
    </row>
    <row r="967" spans="2:30" ht="42">
      <c r="B967" s="79">
        <f t="shared" si="710"/>
        <v>961</v>
      </c>
      <c r="C967" s="55" t="s">
        <v>2026</v>
      </c>
      <c r="D967" s="35" t="s">
        <v>15</v>
      </c>
      <c r="E967" s="45" t="s">
        <v>1705</v>
      </c>
      <c r="F967" s="46">
        <v>250</v>
      </c>
      <c r="G967" s="47">
        <f t="shared" si="711"/>
        <v>25</v>
      </c>
      <c r="H967" s="47">
        <f t="shared" si="712"/>
        <v>25</v>
      </c>
      <c r="I967" s="47">
        <f t="shared" si="713"/>
        <v>25</v>
      </c>
      <c r="J967" s="47">
        <f t="shared" si="714"/>
        <v>25</v>
      </c>
      <c r="K967" s="47">
        <f t="shared" si="715"/>
        <v>25</v>
      </c>
      <c r="L967" s="47">
        <v>24.999999999999996</v>
      </c>
      <c r="M967" s="47">
        <f t="shared" si="731"/>
        <v>150</v>
      </c>
      <c r="N967" s="47">
        <f t="shared" si="719"/>
        <v>2.0833333333333335</v>
      </c>
      <c r="O967" s="47">
        <f t="shared" si="720"/>
        <v>2.0833333333333335</v>
      </c>
      <c r="P967" s="47">
        <f t="shared" si="721"/>
        <v>2.0833333333333335</v>
      </c>
      <c r="Q967" s="47">
        <f t="shared" si="722"/>
        <v>2.0833333333333335</v>
      </c>
      <c r="R967" s="47">
        <f t="shared" si="723"/>
        <v>2.0833333333333335</v>
      </c>
      <c r="S967" s="47">
        <f t="shared" si="724"/>
        <v>2.0833333333333335</v>
      </c>
      <c r="T967" s="47">
        <f t="shared" si="725"/>
        <v>2.0833333333333335</v>
      </c>
      <c r="U967" s="47">
        <f t="shared" si="726"/>
        <v>2.0833333333333335</v>
      </c>
      <c r="V967" s="47">
        <f t="shared" si="727"/>
        <v>2.0833333333333335</v>
      </c>
      <c r="W967" s="47">
        <f t="shared" si="728"/>
        <v>2.0833333333333335</v>
      </c>
      <c r="X967" s="47">
        <f t="shared" si="729"/>
        <v>2.0833333333333335</v>
      </c>
      <c r="Y967" s="47">
        <f t="shared" si="730"/>
        <v>2.0833333333333335</v>
      </c>
      <c r="Z967" s="47">
        <f t="shared" si="716"/>
        <v>24.999999999999996</v>
      </c>
      <c r="AA967" s="47">
        <f t="shared" si="717"/>
        <v>175</v>
      </c>
      <c r="AB967" s="47">
        <f t="shared" si="718"/>
        <v>75</v>
      </c>
      <c r="AC967" s="32" t="s">
        <v>1321</v>
      </c>
      <c r="AD967" s="32" t="s">
        <v>2276</v>
      </c>
    </row>
    <row r="968" spans="2:30" ht="42">
      <c r="B968" s="79">
        <f t="shared" si="710"/>
        <v>962</v>
      </c>
      <c r="C968" s="55" t="s">
        <v>2027</v>
      </c>
      <c r="D968" s="35" t="s">
        <v>15</v>
      </c>
      <c r="E968" s="45" t="s">
        <v>1706</v>
      </c>
      <c r="F968" s="46">
        <v>350</v>
      </c>
      <c r="G968" s="47">
        <f t="shared" si="711"/>
        <v>35</v>
      </c>
      <c r="H968" s="47">
        <f t="shared" si="712"/>
        <v>35</v>
      </c>
      <c r="I968" s="47">
        <f t="shared" si="713"/>
        <v>35</v>
      </c>
      <c r="J968" s="47">
        <f t="shared" si="714"/>
        <v>35</v>
      </c>
      <c r="K968" s="47">
        <f t="shared" si="715"/>
        <v>35</v>
      </c>
      <c r="L968" s="47">
        <v>35</v>
      </c>
      <c r="M968" s="47">
        <f t="shared" si="731"/>
        <v>210</v>
      </c>
      <c r="N968" s="47">
        <f t="shared" si="719"/>
        <v>2.9166666666666665</v>
      </c>
      <c r="O968" s="47">
        <f t="shared" si="720"/>
        <v>2.9166666666666665</v>
      </c>
      <c r="P968" s="47">
        <f t="shared" si="721"/>
        <v>2.9166666666666665</v>
      </c>
      <c r="Q968" s="47">
        <f t="shared" si="722"/>
        <v>2.9166666666666665</v>
      </c>
      <c r="R968" s="47">
        <f t="shared" si="723"/>
        <v>2.9166666666666665</v>
      </c>
      <c r="S968" s="47">
        <f t="shared" si="724"/>
        <v>2.9166666666666665</v>
      </c>
      <c r="T968" s="47">
        <f t="shared" si="725"/>
        <v>2.9166666666666665</v>
      </c>
      <c r="U968" s="47">
        <f t="shared" si="726"/>
        <v>2.9166666666666665</v>
      </c>
      <c r="V968" s="47">
        <f t="shared" si="727"/>
        <v>2.9166666666666665</v>
      </c>
      <c r="W968" s="47">
        <f t="shared" si="728"/>
        <v>2.9166666666666665</v>
      </c>
      <c r="X968" s="47">
        <f t="shared" si="729"/>
        <v>2.9166666666666665</v>
      </c>
      <c r="Y968" s="47">
        <f t="shared" si="730"/>
        <v>2.9166666666666665</v>
      </c>
      <c r="Z968" s="47">
        <f t="shared" si="716"/>
        <v>35</v>
      </c>
      <c r="AA968" s="47">
        <f t="shared" si="717"/>
        <v>245</v>
      </c>
      <c r="AB968" s="47">
        <f t="shared" si="718"/>
        <v>105</v>
      </c>
      <c r="AC968" s="32" t="s">
        <v>1322</v>
      </c>
      <c r="AD968" s="32" t="s">
        <v>2315</v>
      </c>
    </row>
    <row r="969" spans="2:30" ht="42">
      <c r="B969" s="79">
        <f t="shared" si="710"/>
        <v>963</v>
      </c>
      <c r="C969" s="55" t="s">
        <v>2888</v>
      </c>
      <c r="D969" s="35" t="s">
        <v>15</v>
      </c>
      <c r="E969" s="45" t="s">
        <v>1708</v>
      </c>
      <c r="F969" s="46">
        <v>150</v>
      </c>
      <c r="G969" s="47">
        <f t="shared" ref="G969:G1000" si="732">SUM(F969)*10/100</f>
        <v>15</v>
      </c>
      <c r="H969" s="47">
        <f t="shared" si="712"/>
        <v>15</v>
      </c>
      <c r="I969" s="47">
        <f t="shared" si="713"/>
        <v>15</v>
      </c>
      <c r="J969" s="47">
        <f t="shared" si="714"/>
        <v>15</v>
      </c>
      <c r="K969" s="47">
        <f t="shared" si="715"/>
        <v>15</v>
      </c>
      <c r="L969" s="47">
        <v>15</v>
      </c>
      <c r="M969" s="47">
        <f t="shared" si="731"/>
        <v>90</v>
      </c>
      <c r="N969" s="47">
        <f t="shared" si="719"/>
        <v>1.25</v>
      </c>
      <c r="O969" s="47">
        <f t="shared" si="720"/>
        <v>1.25</v>
      </c>
      <c r="P969" s="47">
        <f t="shared" si="721"/>
        <v>1.25</v>
      </c>
      <c r="Q969" s="47">
        <f t="shared" si="722"/>
        <v>1.25</v>
      </c>
      <c r="R969" s="47">
        <f t="shared" si="723"/>
        <v>1.25</v>
      </c>
      <c r="S969" s="47">
        <f t="shared" si="724"/>
        <v>1.25</v>
      </c>
      <c r="T969" s="47">
        <f t="shared" si="725"/>
        <v>1.25</v>
      </c>
      <c r="U969" s="47">
        <f t="shared" si="726"/>
        <v>1.25</v>
      </c>
      <c r="V969" s="47">
        <f t="shared" si="727"/>
        <v>1.25</v>
      </c>
      <c r="W969" s="47">
        <f t="shared" si="728"/>
        <v>1.25</v>
      </c>
      <c r="X969" s="47">
        <f t="shared" si="729"/>
        <v>1.25</v>
      </c>
      <c r="Y969" s="47">
        <f t="shared" si="730"/>
        <v>1.25</v>
      </c>
      <c r="Z969" s="47">
        <f t="shared" si="716"/>
        <v>15</v>
      </c>
      <c r="AA969" s="47">
        <f t="shared" si="717"/>
        <v>105</v>
      </c>
      <c r="AB969" s="47">
        <f t="shared" si="718"/>
        <v>45</v>
      </c>
      <c r="AC969" s="32" t="s">
        <v>1323</v>
      </c>
      <c r="AD969" s="32" t="s">
        <v>2269</v>
      </c>
    </row>
    <row r="970" spans="2:30" ht="42">
      <c r="B970" s="79">
        <f t="shared" si="710"/>
        <v>964</v>
      </c>
      <c r="C970" s="55" t="s">
        <v>2028</v>
      </c>
      <c r="D970" s="35" t="s">
        <v>15</v>
      </c>
      <c r="E970" s="45" t="s">
        <v>1705</v>
      </c>
      <c r="F970" s="46">
        <v>250</v>
      </c>
      <c r="G970" s="47">
        <f t="shared" si="732"/>
        <v>25</v>
      </c>
      <c r="H970" s="47">
        <f t="shared" si="712"/>
        <v>25</v>
      </c>
      <c r="I970" s="47">
        <f t="shared" si="713"/>
        <v>25</v>
      </c>
      <c r="J970" s="47">
        <f t="shared" si="714"/>
        <v>25</v>
      </c>
      <c r="K970" s="47">
        <f t="shared" si="715"/>
        <v>25</v>
      </c>
      <c r="L970" s="47">
        <v>24.999999999999996</v>
      </c>
      <c r="M970" s="47">
        <f t="shared" si="731"/>
        <v>150</v>
      </c>
      <c r="N970" s="47">
        <f t="shared" si="719"/>
        <v>2.0833333333333335</v>
      </c>
      <c r="O970" s="47">
        <f t="shared" si="720"/>
        <v>2.0833333333333335</v>
      </c>
      <c r="P970" s="47">
        <f t="shared" si="721"/>
        <v>2.0833333333333335</v>
      </c>
      <c r="Q970" s="47">
        <f t="shared" si="722"/>
        <v>2.0833333333333335</v>
      </c>
      <c r="R970" s="47">
        <f t="shared" si="723"/>
        <v>2.0833333333333335</v>
      </c>
      <c r="S970" s="47">
        <f t="shared" si="724"/>
        <v>2.0833333333333335</v>
      </c>
      <c r="T970" s="47">
        <f t="shared" si="725"/>
        <v>2.0833333333333335</v>
      </c>
      <c r="U970" s="47">
        <f t="shared" si="726"/>
        <v>2.0833333333333335</v>
      </c>
      <c r="V970" s="47">
        <f t="shared" si="727"/>
        <v>2.0833333333333335</v>
      </c>
      <c r="W970" s="47">
        <f t="shared" si="728"/>
        <v>2.0833333333333335</v>
      </c>
      <c r="X970" s="47">
        <f t="shared" si="729"/>
        <v>2.0833333333333335</v>
      </c>
      <c r="Y970" s="47">
        <f t="shared" si="730"/>
        <v>2.0833333333333335</v>
      </c>
      <c r="Z970" s="47">
        <f t="shared" si="716"/>
        <v>24.999999999999996</v>
      </c>
      <c r="AA970" s="47">
        <f t="shared" si="717"/>
        <v>175</v>
      </c>
      <c r="AB970" s="47">
        <f t="shared" si="718"/>
        <v>75</v>
      </c>
      <c r="AC970" s="32" t="s">
        <v>1324</v>
      </c>
      <c r="AD970" s="32" t="s">
        <v>2268</v>
      </c>
    </row>
    <row r="971" spans="2:30" ht="42">
      <c r="B971" s="79">
        <f t="shared" si="710"/>
        <v>965</v>
      </c>
      <c r="C971" s="55" t="s">
        <v>198</v>
      </c>
      <c r="D971" s="35" t="s">
        <v>15</v>
      </c>
      <c r="E971" s="45" t="s">
        <v>1708</v>
      </c>
      <c r="F971" s="46">
        <v>460</v>
      </c>
      <c r="G971" s="47">
        <f t="shared" si="732"/>
        <v>46</v>
      </c>
      <c r="H971" s="47">
        <f t="shared" si="712"/>
        <v>46</v>
      </c>
      <c r="I971" s="47">
        <f t="shared" ref="I971:I1000" si="733">SUM(F971)*10/100</f>
        <v>46</v>
      </c>
      <c r="J971" s="47">
        <f t="shared" ref="J971:J1000" si="734">SUM(F971)*10/100</f>
        <v>46</v>
      </c>
      <c r="K971" s="47">
        <f t="shared" ref="K971:K1000" si="735">SUM(F971)*10/100</f>
        <v>46</v>
      </c>
      <c r="L971" s="47">
        <v>46.000000000000007</v>
      </c>
      <c r="M971" s="47">
        <f t="shared" si="731"/>
        <v>276</v>
      </c>
      <c r="N971" s="47">
        <f t="shared" si="719"/>
        <v>3.8333333333333335</v>
      </c>
      <c r="O971" s="47">
        <f t="shared" si="720"/>
        <v>3.8333333333333335</v>
      </c>
      <c r="P971" s="47">
        <f t="shared" si="721"/>
        <v>3.8333333333333335</v>
      </c>
      <c r="Q971" s="47">
        <f t="shared" si="722"/>
        <v>3.8333333333333335</v>
      </c>
      <c r="R971" s="47">
        <f t="shared" si="723"/>
        <v>3.8333333333333335</v>
      </c>
      <c r="S971" s="47">
        <f t="shared" si="724"/>
        <v>3.8333333333333335</v>
      </c>
      <c r="T971" s="47">
        <f t="shared" si="725"/>
        <v>3.8333333333333335</v>
      </c>
      <c r="U971" s="47">
        <f t="shared" si="726"/>
        <v>3.8333333333333335</v>
      </c>
      <c r="V971" s="47">
        <f t="shared" si="727"/>
        <v>3.8333333333333335</v>
      </c>
      <c r="W971" s="47">
        <f t="shared" si="728"/>
        <v>3.8333333333333335</v>
      </c>
      <c r="X971" s="47">
        <f t="shared" si="729"/>
        <v>3.8333333333333335</v>
      </c>
      <c r="Y971" s="47">
        <f t="shared" si="730"/>
        <v>3.8333333333333335</v>
      </c>
      <c r="Z971" s="47">
        <f t="shared" si="716"/>
        <v>46.000000000000007</v>
      </c>
      <c r="AA971" s="47">
        <f t="shared" si="717"/>
        <v>322</v>
      </c>
      <c r="AB971" s="47">
        <f t="shared" si="718"/>
        <v>138</v>
      </c>
      <c r="AC971" s="32" t="s">
        <v>1325</v>
      </c>
      <c r="AD971" s="32" t="s">
        <v>2269</v>
      </c>
    </row>
    <row r="972" spans="2:30" ht="42">
      <c r="B972" s="79">
        <f t="shared" si="710"/>
        <v>966</v>
      </c>
      <c r="C972" s="55" t="s">
        <v>2889</v>
      </c>
      <c r="D972" s="35" t="s">
        <v>15</v>
      </c>
      <c r="E972" s="45" t="s">
        <v>1705</v>
      </c>
      <c r="F972" s="46">
        <v>250</v>
      </c>
      <c r="G972" s="47">
        <f t="shared" si="732"/>
        <v>25</v>
      </c>
      <c r="H972" s="47">
        <f t="shared" si="712"/>
        <v>25</v>
      </c>
      <c r="I972" s="47">
        <f t="shared" si="733"/>
        <v>25</v>
      </c>
      <c r="J972" s="47">
        <f t="shared" si="734"/>
        <v>25</v>
      </c>
      <c r="K972" s="47">
        <f t="shared" si="735"/>
        <v>25</v>
      </c>
      <c r="L972" s="47">
        <v>24.999999999999996</v>
      </c>
      <c r="M972" s="47">
        <f t="shared" si="731"/>
        <v>150</v>
      </c>
      <c r="N972" s="47">
        <f t="shared" si="719"/>
        <v>2.0833333333333335</v>
      </c>
      <c r="O972" s="47">
        <f t="shared" si="720"/>
        <v>2.0833333333333335</v>
      </c>
      <c r="P972" s="47">
        <f t="shared" si="721"/>
        <v>2.0833333333333335</v>
      </c>
      <c r="Q972" s="47">
        <f t="shared" si="722"/>
        <v>2.0833333333333335</v>
      </c>
      <c r="R972" s="47">
        <f t="shared" si="723"/>
        <v>2.0833333333333335</v>
      </c>
      <c r="S972" s="47">
        <f t="shared" si="724"/>
        <v>2.0833333333333335</v>
      </c>
      <c r="T972" s="47">
        <f t="shared" si="725"/>
        <v>2.0833333333333335</v>
      </c>
      <c r="U972" s="47">
        <f t="shared" si="726"/>
        <v>2.0833333333333335</v>
      </c>
      <c r="V972" s="47">
        <f t="shared" si="727"/>
        <v>2.0833333333333335</v>
      </c>
      <c r="W972" s="47">
        <f t="shared" si="728"/>
        <v>2.0833333333333335</v>
      </c>
      <c r="X972" s="47">
        <f t="shared" si="729"/>
        <v>2.0833333333333335</v>
      </c>
      <c r="Y972" s="47">
        <f t="shared" si="730"/>
        <v>2.0833333333333335</v>
      </c>
      <c r="Z972" s="47">
        <f t="shared" si="716"/>
        <v>24.999999999999996</v>
      </c>
      <c r="AA972" s="47">
        <f t="shared" si="717"/>
        <v>175</v>
      </c>
      <c r="AB972" s="47">
        <f t="shared" si="718"/>
        <v>75</v>
      </c>
      <c r="AC972" s="32" t="s">
        <v>1326</v>
      </c>
      <c r="AD972" s="32" t="s">
        <v>2288</v>
      </c>
    </row>
    <row r="973" spans="2:30" ht="42">
      <c r="B973" s="79">
        <f t="shared" si="710"/>
        <v>967</v>
      </c>
      <c r="C973" s="55" t="s">
        <v>2029</v>
      </c>
      <c r="D973" s="35" t="s">
        <v>15</v>
      </c>
      <c r="E973" s="45" t="s">
        <v>1705</v>
      </c>
      <c r="F973" s="46">
        <v>150</v>
      </c>
      <c r="G973" s="47">
        <f t="shared" si="732"/>
        <v>15</v>
      </c>
      <c r="H973" s="47">
        <f t="shared" si="712"/>
        <v>15</v>
      </c>
      <c r="I973" s="47">
        <f t="shared" si="733"/>
        <v>15</v>
      </c>
      <c r="J973" s="47">
        <f t="shared" si="734"/>
        <v>15</v>
      </c>
      <c r="K973" s="47">
        <f t="shared" si="735"/>
        <v>15</v>
      </c>
      <c r="L973" s="47">
        <v>15</v>
      </c>
      <c r="M973" s="47">
        <f t="shared" si="731"/>
        <v>90</v>
      </c>
      <c r="N973" s="47">
        <f t="shared" si="719"/>
        <v>1.25</v>
      </c>
      <c r="O973" s="47">
        <f t="shared" si="720"/>
        <v>1.25</v>
      </c>
      <c r="P973" s="47">
        <f t="shared" si="721"/>
        <v>1.25</v>
      </c>
      <c r="Q973" s="47">
        <f t="shared" si="722"/>
        <v>1.25</v>
      </c>
      <c r="R973" s="47">
        <f t="shared" si="723"/>
        <v>1.25</v>
      </c>
      <c r="S973" s="47">
        <f t="shared" si="724"/>
        <v>1.25</v>
      </c>
      <c r="T973" s="47">
        <f t="shared" si="725"/>
        <v>1.25</v>
      </c>
      <c r="U973" s="47">
        <f t="shared" si="726"/>
        <v>1.25</v>
      </c>
      <c r="V973" s="47">
        <f t="shared" si="727"/>
        <v>1.25</v>
      </c>
      <c r="W973" s="47">
        <f t="shared" si="728"/>
        <v>1.25</v>
      </c>
      <c r="X973" s="47">
        <f t="shared" si="729"/>
        <v>1.25</v>
      </c>
      <c r="Y973" s="47">
        <f t="shared" si="730"/>
        <v>1.25</v>
      </c>
      <c r="Z973" s="47">
        <f t="shared" si="716"/>
        <v>15</v>
      </c>
      <c r="AA973" s="47">
        <f t="shared" si="717"/>
        <v>105</v>
      </c>
      <c r="AB973" s="47">
        <f t="shared" si="718"/>
        <v>45</v>
      </c>
      <c r="AC973" s="32" t="s">
        <v>1327</v>
      </c>
      <c r="AD973" s="32" t="s">
        <v>2361</v>
      </c>
    </row>
    <row r="974" spans="2:30" ht="42">
      <c r="B974" s="79">
        <f t="shared" si="710"/>
        <v>968</v>
      </c>
      <c r="C974" s="55" t="s">
        <v>2030</v>
      </c>
      <c r="D974" s="35" t="s">
        <v>15</v>
      </c>
      <c r="E974" s="45" t="s">
        <v>1707</v>
      </c>
      <c r="F974" s="46">
        <v>460</v>
      </c>
      <c r="G974" s="47">
        <f t="shared" si="732"/>
        <v>46</v>
      </c>
      <c r="H974" s="47">
        <f t="shared" si="712"/>
        <v>46</v>
      </c>
      <c r="I974" s="47">
        <f t="shared" si="733"/>
        <v>46</v>
      </c>
      <c r="J974" s="47">
        <f t="shared" si="734"/>
        <v>46</v>
      </c>
      <c r="K974" s="47">
        <f t="shared" si="735"/>
        <v>46</v>
      </c>
      <c r="L974" s="47">
        <v>46.000000000000007</v>
      </c>
      <c r="M974" s="47">
        <f t="shared" si="731"/>
        <v>276</v>
      </c>
      <c r="N974" s="47">
        <f t="shared" si="719"/>
        <v>3.8333333333333335</v>
      </c>
      <c r="O974" s="47">
        <f t="shared" si="720"/>
        <v>3.8333333333333335</v>
      </c>
      <c r="P974" s="47">
        <f t="shared" si="721"/>
        <v>3.8333333333333335</v>
      </c>
      <c r="Q974" s="47">
        <f t="shared" si="722"/>
        <v>3.8333333333333335</v>
      </c>
      <c r="R974" s="47">
        <f t="shared" si="723"/>
        <v>3.8333333333333335</v>
      </c>
      <c r="S974" s="47">
        <f t="shared" si="724"/>
        <v>3.8333333333333335</v>
      </c>
      <c r="T974" s="47">
        <f t="shared" si="725"/>
        <v>3.8333333333333335</v>
      </c>
      <c r="U974" s="47">
        <f t="shared" si="726"/>
        <v>3.8333333333333335</v>
      </c>
      <c r="V974" s="47">
        <f t="shared" si="727"/>
        <v>3.8333333333333335</v>
      </c>
      <c r="W974" s="47">
        <f t="shared" si="728"/>
        <v>3.8333333333333335</v>
      </c>
      <c r="X974" s="47">
        <f t="shared" si="729"/>
        <v>3.8333333333333335</v>
      </c>
      <c r="Y974" s="47">
        <f t="shared" si="730"/>
        <v>3.8333333333333335</v>
      </c>
      <c r="Z974" s="47">
        <f t="shared" si="716"/>
        <v>46.000000000000007</v>
      </c>
      <c r="AA974" s="47">
        <f t="shared" si="717"/>
        <v>322</v>
      </c>
      <c r="AB974" s="47">
        <f t="shared" si="718"/>
        <v>138</v>
      </c>
      <c r="AC974" s="32" t="s">
        <v>1328</v>
      </c>
      <c r="AD974" s="32" t="s">
        <v>2316</v>
      </c>
    </row>
    <row r="975" spans="2:30" ht="42">
      <c r="B975" s="79">
        <f t="shared" si="710"/>
        <v>969</v>
      </c>
      <c r="C975" s="55" t="s">
        <v>197</v>
      </c>
      <c r="D975" s="35" t="s">
        <v>15</v>
      </c>
      <c r="E975" s="45" t="s">
        <v>1708</v>
      </c>
      <c r="F975" s="46">
        <v>150</v>
      </c>
      <c r="G975" s="47">
        <f t="shared" si="732"/>
        <v>15</v>
      </c>
      <c r="H975" s="47">
        <f t="shared" si="712"/>
        <v>15</v>
      </c>
      <c r="I975" s="47">
        <f t="shared" si="733"/>
        <v>15</v>
      </c>
      <c r="J975" s="47">
        <f t="shared" si="734"/>
        <v>15</v>
      </c>
      <c r="K975" s="47">
        <f t="shared" si="735"/>
        <v>15</v>
      </c>
      <c r="L975" s="47">
        <v>15</v>
      </c>
      <c r="M975" s="47">
        <f t="shared" si="731"/>
        <v>90</v>
      </c>
      <c r="N975" s="47">
        <f t="shared" si="719"/>
        <v>1.25</v>
      </c>
      <c r="O975" s="47">
        <f t="shared" si="720"/>
        <v>1.25</v>
      </c>
      <c r="P975" s="47">
        <f t="shared" si="721"/>
        <v>1.25</v>
      </c>
      <c r="Q975" s="47">
        <f t="shared" si="722"/>
        <v>1.25</v>
      </c>
      <c r="R975" s="47">
        <f t="shared" si="723"/>
        <v>1.25</v>
      </c>
      <c r="S975" s="47">
        <f t="shared" si="724"/>
        <v>1.25</v>
      </c>
      <c r="T975" s="47">
        <f t="shared" si="725"/>
        <v>1.25</v>
      </c>
      <c r="U975" s="47">
        <f t="shared" si="726"/>
        <v>1.25</v>
      </c>
      <c r="V975" s="47">
        <f t="shared" si="727"/>
        <v>1.25</v>
      </c>
      <c r="W975" s="47">
        <f t="shared" si="728"/>
        <v>1.25</v>
      </c>
      <c r="X975" s="47">
        <f t="shared" si="729"/>
        <v>1.25</v>
      </c>
      <c r="Y975" s="47">
        <f t="shared" si="730"/>
        <v>1.25</v>
      </c>
      <c r="Z975" s="47">
        <f t="shared" si="716"/>
        <v>15</v>
      </c>
      <c r="AA975" s="47">
        <f t="shared" si="717"/>
        <v>105</v>
      </c>
      <c r="AB975" s="47">
        <f t="shared" si="718"/>
        <v>45</v>
      </c>
      <c r="AC975" s="32" t="s">
        <v>1329</v>
      </c>
      <c r="AD975" s="32" t="s">
        <v>2269</v>
      </c>
    </row>
    <row r="976" spans="2:30" ht="42">
      <c r="B976" s="79">
        <f t="shared" si="710"/>
        <v>970</v>
      </c>
      <c r="C976" s="55" t="s">
        <v>196</v>
      </c>
      <c r="D976" s="35" t="s">
        <v>15</v>
      </c>
      <c r="E976" s="45" t="s">
        <v>1708</v>
      </c>
      <c r="F976" s="46">
        <v>150</v>
      </c>
      <c r="G976" s="47">
        <f t="shared" si="732"/>
        <v>15</v>
      </c>
      <c r="H976" s="47">
        <f t="shared" si="712"/>
        <v>15</v>
      </c>
      <c r="I976" s="47">
        <f t="shared" si="733"/>
        <v>15</v>
      </c>
      <c r="J976" s="47">
        <f t="shared" si="734"/>
        <v>15</v>
      </c>
      <c r="K976" s="47">
        <f t="shared" si="735"/>
        <v>15</v>
      </c>
      <c r="L976" s="47">
        <v>15</v>
      </c>
      <c r="M976" s="47">
        <f t="shared" si="731"/>
        <v>90</v>
      </c>
      <c r="N976" s="47">
        <f t="shared" si="719"/>
        <v>1.25</v>
      </c>
      <c r="O976" s="47">
        <f t="shared" si="720"/>
        <v>1.25</v>
      </c>
      <c r="P976" s="47">
        <f t="shared" si="721"/>
        <v>1.25</v>
      </c>
      <c r="Q976" s="47">
        <f t="shared" si="722"/>
        <v>1.25</v>
      </c>
      <c r="R976" s="47">
        <f t="shared" si="723"/>
        <v>1.25</v>
      </c>
      <c r="S976" s="47">
        <f t="shared" si="724"/>
        <v>1.25</v>
      </c>
      <c r="T976" s="47">
        <f t="shared" si="725"/>
        <v>1.25</v>
      </c>
      <c r="U976" s="47">
        <f t="shared" si="726"/>
        <v>1.25</v>
      </c>
      <c r="V976" s="47">
        <f t="shared" si="727"/>
        <v>1.25</v>
      </c>
      <c r="W976" s="47">
        <f t="shared" si="728"/>
        <v>1.25</v>
      </c>
      <c r="X976" s="47">
        <f t="shared" si="729"/>
        <v>1.25</v>
      </c>
      <c r="Y976" s="47">
        <f t="shared" si="730"/>
        <v>1.25</v>
      </c>
      <c r="Z976" s="47">
        <f t="shared" si="716"/>
        <v>15</v>
      </c>
      <c r="AA976" s="47">
        <f t="shared" si="717"/>
        <v>105</v>
      </c>
      <c r="AB976" s="47">
        <f t="shared" si="718"/>
        <v>45</v>
      </c>
      <c r="AC976" s="32" t="s">
        <v>1330</v>
      </c>
      <c r="AD976" s="32" t="s">
        <v>2269</v>
      </c>
    </row>
    <row r="977" spans="2:30" ht="42">
      <c r="B977" s="79">
        <f t="shared" si="710"/>
        <v>971</v>
      </c>
      <c r="C977" s="55" t="s">
        <v>195</v>
      </c>
      <c r="D977" s="35" t="s">
        <v>15</v>
      </c>
      <c r="E977" s="45" t="s">
        <v>1708</v>
      </c>
      <c r="F977" s="46">
        <v>150</v>
      </c>
      <c r="G977" s="47">
        <f t="shared" si="732"/>
        <v>15</v>
      </c>
      <c r="H977" s="47">
        <f t="shared" si="712"/>
        <v>15</v>
      </c>
      <c r="I977" s="47">
        <f t="shared" si="733"/>
        <v>15</v>
      </c>
      <c r="J977" s="47">
        <f t="shared" si="734"/>
        <v>15</v>
      </c>
      <c r="K977" s="47">
        <f t="shared" si="735"/>
        <v>15</v>
      </c>
      <c r="L977" s="47">
        <v>15</v>
      </c>
      <c r="M977" s="47">
        <f t="shared" si="731"/>
        <v>90</v>
      </c>
      <c r="N977" s="47">
        <f t="shared" si="719"/>
        <v>1.25</v>
      </c>
      <c r="O977" s="47">
        <f t="shared" si="720"/>
        <v>1.25</v>
      </c>
      <c r="P977" s="47">
        <f t="shared" si="721"/>
        <v>1.25</v>
      </c>
      <c r="Q977" s="47">
        <f t="shared" si="722"/>
        <v>1.25</v>
      </c>
      <c r="R977" s="47">
        <f t="shared" si="723"/>
        <v>1.25</v>
      </c>
      <c r="S977" s="47">
        <f t="shared" si="724"/>
        <v>1.25</v>
      </c>
      <c r="T977" s="47">
        <f t="shared" si="725"/>
        <v>1.25</v>
      </c>
      <c r="U977" s="47">
        <f t="shared" si="726"/>
        <v>1.25</v>
      </c>
      <c r="V977" s="47">
        <f t="shared" si="727"/>
        <v>1.25</v>
      </c>
      <c r="W977" s="47">
        <f t="shared" si="728"/>
        <v>1.25</v>
      </c>
      <c r="X977" s="47">
        <f t="shared" si="729"/>
        <v>1.25</v>
      </c>
      <c r="Y977" s="47">
        <f t="shared" si="730"/>
        <v>1.25</v>
      </c>
      <c r="Z977" s="47">
        <f t="shared" si="716"/>
        <v>15</v>
      </c>
      <c r="AA977" s="47">
        <f t="shared" si="717"/>
        <v>105</v>
      </c>
      <c r="AB977" s="47">
        <f t="shared" si="718"/>
        <v>45</v>
      </c>
      <c r="AC977" s="32" t="s">
        <v>1331</v>
      </c>
      <c r="AD977" s="32" t="s">
        <v>2289</v>
      </c>
    </row>
    <row r="978" spans="2:30" ht="56">
      <c r="B978" s="79">
        <f t="shared" si="710"/>
        <v>972</v>
      </c>
      <c r="C978" s="55" t="s">
        <v>194</v>
      </c>
      <c r="D978" s="35" t="s">
        <v>15</v>
      </c>
      <c r="E978" s="45" t="s">
        <v>1708</v>
      </c>
      <c r="F978" s="46">
        <v>450</v>
      </c>
      <c r="G978" s="47">
        <f t="shared" si="732"/>
        <v>45</v>
      </c>
      <c r="H978" s="47">
        <f t="shared" si="712"/>
        <v>45</v>
      </c>
      <c r="I978" s="47">
        <f t="shared" si="733"/>
        <v>45</v>
      </c>
      <c r="J978" s="47">
        <f t="shared" si="734"/>
        <v>45</v>
      </c>
      <c r="K978" s="47">
        <f t="shared" si="735"/>
        <v>45</v>
      </c>
      <c r="L978" s="47">
        <v>45</v>
      </c>
      <c r="M978" s="47">
        <f t="shared" si="731"/>
        <v>270</v>
      </c>
      <c r="N978" s="47">
        <f t="shared" si="719"/>
        <v>3.75</v>
      </c>
      <c r="O978" s="47">
        <f t="shared" si="720"/>
        <v>3.75</v>
      </c>
      <c r="P978" s="47">
        <f t="shared" si="721"/>
        <v>3.75</v>
      </c>
      <c r="Q978" s="47">
        <f t="shared" si="722"/>
        <v>3.75</v>
      </c>
      <c r="R978" s="47">
        <f t="shared" si="723"/>
        <v>3.75</v>
      </c>
      <c r="S978" s="47">
        <f t="shared" si="724"/>
        <v>3.75</v>
      </c>
      <c r="T978" s="47">
        <f t="shared" si="725"/>
        <v>3.75</v>
      </c>
      <c r="U978" s="47">
        <f t="shared" si="726"/>
        <v>3.75</v>
      </c>
      <c r="V978" s="47">
        <f t="shared" si="727"/>
        <v>3.75</v>
      </c>
      <c r="W978" s="47">
        <f t="shared" si="728"/>
        <v>3.75</v>
      </c>
      <c r="X978" s="47">
        <f t="shared" si="729"/>
        <v>3.75</v>
      </c>
      <c r="Y978" s="47">
        <f t="shared" si="730"/>
        <v>3.75</v>
      </c>
      <c r="Z978" s="47">
        <f t="shared" si="716"/>
        <v>45</v>
      </c>
      <c r="AA978" s="47">
        <f t="shared" si="717"/>
        <v>315</v>
      </c>
      <c r="AB978" s="47">
        <f t="shared" si="718"/>
        <v>135</v>
      </c>
      <c r="AC978" s="32" t="s">
        <v>1332</v>
      </c>
      <c r="AD978" s="32" t="s">
        <v>2362</v>
      </c>
    </row>
    <row r="979" spans="2:30" ht="42">
      <c r="B979" s="79">
        <f t="shared" si="710"/>
        <v>973</v>
      </c>
      <c r="C979" s="55" t="s">
        <v>193</v>
      </c>
      <c r="D979" s="35" t="s">
        <v>15</v>
      </c>
      <c r="E979" s="45" t="s">
        <v>1708</v>
      </c>
      <c r="F979" s="46">
        <v>460</v>
      </c>
      <c r="G979" s="47">
        <f t="shared" si="732"/>
        <v>46</v>
      </c>
      <c r="H979" s="47">
        <f t="shared" si="712"/>
        <v>46</v>
      </c>
      <c r="I979" s="47">
        <f t="shared" si="733"/>
        <v>46</v>
      </c>
      <c r="J979" s="47">
        <f t="shared" si="734"/>
        <v>46</v>
      </c>
      <c r="K979" s="47">
        <f t="shared" si="735"/>
        <v>46</v>
      </c>
      <c r="L979" s="47">
        <v>46.000000000000007</v>
      </c>
      <c r="M979" s="47">
        <f t="shared" si="731"/>
        <v>276</v>
      </c>
      <c r="N979" s="47">
        <f t="shared" si="719"/>
        <v>3.8333333333333335</v>
      </c>
      <c r="O979" s="47">
        <f t="shared" si="720"/>
        <v>3.8333333333333335</v>
      </c>
      <c r="P979" s="47">
        <f t="shared" si="721"/>
        <v>3.8333333333333335</v>
      </c>
      <c r="Q979" s="47">
        <f t="shared" si="722"/>
        <v>3.8333333333333335</v>
      </c>
      <c r="R979" s="47">
        <f t="shared" si="723"/>
        <v>3.8333333333333335</v>
      </c>
      <c r="S979" s="47">
        <f t="shared" si="724"/>
        <v>3.8333333333333335</v>
      </c>
      <c r="T979" s="47">
        <f t="shared" si="725"/>
        <v>3.8333333333333335</v>
      </c>
      <c r="U979" s="47">
        <f t="shared" si="726"/>
        <v>3.8333333333333335</v>
      </c>
      <c r="V979" s="47">
        <f t="shared" si="727"/>
        <v>3.8333333333333335</v>
      </c>
      <c r="W979" s="47">
        <f t="shared" si="728"/>
        <v>3.8333333333333335</v>
      </c>
      <c r="X979" s="47">
        <f t="shared" si="729"/>
        <v>3.8333333333333335</v>
      </c>
      <c r="Y979" s="47">
        <f t="shared" si="730"/>
        <v>3.8333333333333335</v>
      </c>
      <c r="Z979" s="47">
        <f t="shared" si="716"/>
        <v>46.000000000000007</v>
      </c>
      <c r="AA979" s="47">
        <f t="shared" si="717"/>
        <v>322</v>
      </c>
      <c r="AB979" s="47">
        <f t="shared" si="718"/>
        <v>138</v>
      </c>
      <c r="AC979" s="32" t="s">
        <v>1333</v>
      </c>
      <c r="AD979" s="32" t="s">
        <v>2355</v>
      </c>
    </row>
    <row r="980" spans="2:30" ht="42">
      <c r="B980" s="79">
        <f t="shared" si="710"/>
        <v>974</v>
      </c>
      <c r="C980" s="55" t="s">
        <v>192</v>
      </c>
      <c r="D980" s="35" t="s">
        <v>15</v>
      </c>
      <c r="E980" s="45" t="s">
        <v>1708</v>
      </c>
      <c r="F980" s="46">
        <v>350</v>
      </c>
      <c r="G980" s="47">
        <f t="shared" si="732"/>
        <v>35</v>
      </c>
      <c r="H980" s="47">
        <f t="shared" si="712"/>
        <v>35</v>
      </c>
      <c r="I980" s="47">
        <f t="shared" si="733"/>
        <v>35</v>
      </c>
      <c r="J980" s="47">
        <f t="shared" si="734"/>
        <v>35</v>
      </c>
      <c r="K980" s="47">
        <f t="shared" si="735"/>
        <v>35</v>
      </c>
      <c r="L980" s="47">
        <v>35</v>
      </c>
      <c r="M980" s="47">
        <f t="shared" si="731"/>
        <v>210</v>
      </c>
      <c r="N980" s="47">
        <f t="shared" si="719"/>
        <v>2.9166666666666665</v>
      </c>
      <c r="O980" s="47">
        <f t="shared" ref="O980:O1010" si="736">SUM(F980*10%)/12</f>
        <v>2.9166666666666665</v>
      </c>
      <c r="P980" s="47">
        <f t="shared" ref="P980:P1010" si="737">SUM(F980*10%)/12</f>
        <v>2.9166666666666665</v>
      </c>
      <c r="Q980" s="47">
        <f t="shared" ref="Q980:Q1010" si="738">SUM(F980*10%)/12</f>
        <v>2.9166666666666665</v>
      </c>
      <c r="R980" s="47">
        <f t="shared" ref="R980:R1010" si="739">SUM(F980*10%)/12</f>
        <v>2.9166666666666665</v>
      </c>
      <c r="S980" s="47">
        <f t="shared" ref="S980:S1010" si="740">SUM(F980*10%)/12</f>
        <v>2.9166666666666665</v>
      </c>
      <c r="T980" s="47">
        <f t="shared" ref="T980:T1010" si="741">SUM(F980*10%)/12</f>
        <v>2.9166666666666665</v>
      </c>
      <c r="U980" s="47">
        <f t="shared" ref="U980:U1010" si="742">SUM(F980*10%)/12</f>
        <v>2.9166666666666665</v>
      </c>
      <c r="V980" s="47">
        <f t="shared" ref="V980:V1010" si="743">SUM(F980*10%)/12</f>
        <v>2.9166666666666665</v>
      </c>
      <c r="W980" s="47">
        <f t="shared" ref="W980:W1010" si="744">SUM(F980*10%)/12</f>
        <v>2.9166666666666665</v>
      </c>
      <c r="X980" s="47">
        <f t="shared" ref="X980:X1010" si="745">SUM(F980*10%)/12</f>
        <v>2.9166666666666665</v>
      </c>
      <c r="Y980" s="47">
        <f t="shared" ref="Y980:Y1011" si="746">SUM(F980*10%)/12</f>
        <v>2.9166666666666665</v>
      </c>
      <c r="Z980" s="47">
        <f t="shared" si="716"/>
        <v>35</v>
      </c>
      <c r="AA980" s="47">
        <f t="shared" si="717"/>
        <v>245</v>
      </c>
      <c r="AB980" s="47">
        <f t="shared" si="718"/>
        <v>105</v>
      </c>
      <c r="AC980" s="32" t="s">
        <v>1334</v>
      </c>
      <c r="AD980" s="32" t="s">
        <v>2282</v>
      </c>
    </row>
    <row r="981" spans="2:30" ht="42">
      <c r="B981" s="79">
        <f t="shared" si="710"/>
        <v>975</v>
      </c>
      <c r="C981" s="55" t="s">
        <v>191</v>
      </c>
      <c r="D981" s="35" t="s">
        <v>15</v>
      </c>
      <c r="E981" s="45" t="s">
        <v>1708</v>
      </c>
      <c r="F981" s="46">
        <v>431</v>
      </c>
      <c r="G981" s="47">
        <f t="shared" si="732"/>
        <v>43.1</v>
      </c>
      <c r="H981" s="47">
        <f t="shared" si="712"/>
        <v>43.1</v>
      </c>
      <c r="I981" s="47">
        <f t="shared" si="733"/>
        <v>43.1</v>
      </c>
      <c r="J981" s="47">
        <f t="shared" si="734"/>
        <v>43.1</v>
      </c>
      <c r="K981" s="47">
        <f t="shared" si="735"/>
        <v>43.1</v>
      </c>
      <c r="L981" s="47">
        <v>43.100000000000016</v>
      </c>
      <c r="M981" s="47">
        <f t="shared" si="731"/>
        <v>258.60000000000002</v>
      </c>
      <c r="N981" s="47">
        <f t="shared" si="719"/>
        <v>3.5916666666666668</v>
      </c>
      <c r="O981" s="47">
        <f t="shared" si="736"/>
        <v>3.5916666666666668</v>
      </c>
      <c r="P981" s="47">
        <f t="shared" si="737"/>
        <v>3.5916666666666668</v>
      </c>
      <c r="Q981" s="47">
        <f t="shared" si="738"/>
        <v>3.5916666666666668</v>
      </c>
      <c r="R981" s="47">
        <f t="shared" si="739"/>
        <v>3.5916666666666668</v>
      </c>
      <c r="S981" s="47">
        <f t="shared" si="740"/>
        <v>3.5916666666666668</v>
      </c>
      <c r="T981" s="47">
        <f t="shared" si="741"/>
        <v>3.5916666666666668</v>
      </c>
      <c r="U981" s="47">
        <f t="shared" si="742"/>
        <v>3.5916666666666668</v>
      </c>
      <c r="V981" s="47">
        <f t="shared" si="743"/>
        <v>3.5916666666666668</v>
      </c>
      <c r="W981" s="47">
        <f t="shared" si="744"/>
        <v>3.5916666666666668</v>
      </c>
      <c r="X981" s="47">
        <f t="shared" si="745"/>
        <v>3.5916666666666668</v>
      </c>
      <c r="Y981" s="47">
        <f t="shared" si="746"/>
        <v>3.5916666666666668</v>
      </c>
      <c r="Z981" s="47">
        <f t="shared" si="716"/>
        <v>43.100000000000016</v>
      </c>
      <c r="AA981" s="47">
        <f t="shared" si="717"/>
        <v>301.70000000000005</v>
      </c>
      <c r="AB981" s="47">
        <f t="shared" si="718"/>
        <v>129.29999999999995</v>
      </c>
      <c r="AC981" s="32" t="s">
        <v>1335</v>
      </c>
      <c r="AD981" s="32" t="s">
        <v>2269</v>
      </c>
    </row>
    <row r="982" spans="2:30" ht="42">
      <c r="B982" s="79">
        <f t="shared" ref="B982:B1045" si="747">B981+1</f>
        <v>976</v>
      </c>
      <c r="C982" s="55" t="s">
        <v>190</v>
      </c>
      <c r="D982" s="35" t="s">
        <v>15</v>
      </c>
      <c r="E982" s="45" t="s">
        <v>1708</v>
      </c>
      <c r="F982" s="46">
        <v>431</v>
      </c>
      <c r="G982" s="47">
        <f t="shared" si="732"/>
        <v>43.1</v>
      </c>
      <c r="H982" s="47">
        <f t="shared" ref="H982:H1029" si="748">SUM(F982)*10/100</f>
        <v>43.1</v>
      </c>
      <c r="I982" s="47">
        <f t="shared" si="733"/>
        <v>43.1</v>
      </c>
      <c r="J982" s="47">
        <f t="shared" si="734"/>
        <v>43.1</v>
      </c>
      <c r="K982" s="47">
        <f t="shared" si="735"/>
        <v>43.1</v>
      </c>
      <c r="L982" s="47">
        <v>43.100000000000016</v>
      </c>
      <c r="M982" s="47">
        <f t="shared" si="731"/>
        <v>258.60000000000002</v>
      </c>
      <c r="N982" s="47">
        <f t="shared" si="719"/>
        <v>3.5916666666666668</v>
      </c>
      <c r="O982" s="47">
        <f t="shared" si="736"/>
        <v>3.5916666666666668</v>
      </c>
      <c r="P982" s="47">
        <f t="shared" si="737"/>
        <v>3.5916666666666668</v>
      </c>
      <c r="Q982" s="47">
        <f t="shared" si="738"/>
        <v>3.5916666666666668</v>
      </c>
      <c r="R982" s="47">
        <f t="shared" si="739"/>
        <v>3.5916666666666668</v>
      </c>
      <c r="S982" s="47">
        <f t="shared" si="740"/>
        <v>3.5916666666666668</v>
      </c>
      <c r="T982" s="47">
        <f t="shared" si="741"/>
        <v>3.5916666666666668</v>
      </c>
      <c r="U982" s="47">
        <f t="shared" si="742"/>
        <v>3.5916666666666668</v>
      </c>
      <c r="V982" s="47">
        <f t="shared" si="743"/>
        <v>3.5916666666666668</v>
      </c>
      <c r="W982" s="47">
        <f t="shared" si="744"/>
        <v>3.5916666666666668</v>
      </c>
      <c r="X982" s="47">
        <f t="shared" si="745"/>
        <v>3.5916666666666668</v>
      </c>
      <c r="Y982" s="47">
        <f t="shared" si="746"/>
        <v>3.5916666666666668</v>
      </c>
      <c r="Z982" s="47">
        <f t="shared" si="716"/>
        <v>43.100000000000016</v>
      </c>
      <c r="AA982" s="47">
        <f t="shared" si="717"/>
        <v>301.70000000000005</v>
      </c>
      <c r="AB982" s="47">
        <f t="shared" si="718"/>
        <v>129.29999999999995</v>
      </c>
      <c r="AC982" s="32" t="s">
        <v>1336</v>
      </c>
      <c r="AD982" s="32" t="s">
        <v>2269</v>
      </c>
    </row>
    <row r="983" spans="2:30" ht="42">
      <c r="B983" s="79">
        <f t="shared" si="747"/>
        <v>977</v>
      </c>
      <c r="C983" s="55" t="s">
        <v>189</v>
      </c>
      <c r="D983" s="35" t="s">
        <v>15</v>
      </c>
      <c r="E983" s="45" t="s">
        <v>1708</v>
      </c>
      <c r="F983" s="46">
        <v>431</v>
      </c>
      <c r="G983" s="47">
        <f t="shared" si="732"/>
        <v>43.1</v>
      </c>
      <c r="H983" s="47">
        <f t="shared" si="748"/>
        <v>43.1</v>
      </c>
      <c r="I983" s="47">
        <f t="shared" si="733"/>
        <v>43.1</v>
      </c>
      <c r="J983" s="47">
        <f t="shared" si="734"/>
        <v>43.1</v>
      </c>
      <c r="K983" s="47">
        <f t="shared" si="735"/>
        <v>43.1</v>
      </c>
      <c r="L983" s="47">
        <v>43.100000000000016</v>
      </c>
      <c r="M983" s="47">
        <f t="shared" si="731"/>
        <v>258.60000000000002</v>
      </c>
      <c r="N983" s="47">
        <f t="shared" si="719"/>
        <v>3.5916666666666668</v>
      </c>
      <c r="O983" s="47">
        <f t="shared" si="736"/>
        <v>3.5916666666666668</v>
      </c>
      <c r="P983" s="47">
        <f t="shared" si="737"/>
        <v>3.5916666666666668</v>
      </c>
      <c r="Q983" s="47">
        <f t="shared" si="738"/>
        <v>3.5916666666666668</v>
      </c>
      <c r="R983" s="47">
        <f t="shared" si="739"/>
        <v>3.5916666666666668</v>
      </c>
      <c r="S983" s="47">
        <f t="shared" si="740"/>
        <v>3.5916666666666668</v>
      </c>
      <c r="T983" s="47">
        <f t="shared" si="741"/>
        <v>3.5916666666666668</v>
      </c>
      <c r="U983" s="47">
        <f t="shared" si="742"/>
        <v>3.5916666666666668</v>
      </c>
      <c r="V983" s="47">
        <f t="shared" si="743"/>
        <v>3.5916666666666668</v>
      </c>
      <c r="W983" s="47">
        <f t="shared" si="744"/>
        <v>3.5916666666666668</v>
      </c>
      <c r="X983" s="47">
        <f t="shared" si="745"/>
        <v>3.5916666666666668</v>
      </c>
      <c r="Y983" s="47">
        <f t="shared" si="746"/>
        <v>3.5916666666666668</v>
      </c>
      <c r="Z983" s="47">
        <f t="shared" si="716"/>
        <v>43.100000000000016</v>
      </c>
      <c r="AA983" s="47">
        <f t="shared" si="717"/>
        <v>301.70000000000005</v>
      </c>
      <c r="AB983" s="47">
        <f t="shared" si="718"/>
        <v>129.29999999999995</v>
      </c>
      <c r="AC983" s="32" t="s">
        <v>1337</v>
      </c>
      <c r="AD983" s="32" t="s">
        <v>2269</v>
      </c>
    </row>
    <row r="984" spans="2:30" ht="42">
      <c r="B984" s="79">
        <f t="shared" si="747"/>
        <v>978</v>
      </c>
      <c r="C984" s="55" t="s">
        <v>188</v>
      </c>
      <c r="D984" s="35" t="s">
        <v>15</v>
      </c>
      <c r="E984" s="45" t="s">
        <v>1708</v>
      </c>
      <c r="F984" s="46">
        <v>431</v>
      </c>
      <c r="G984" s="47">
        <f t="shared" si="732"/>
        <v>43.1</v>
      </c>
      <c r="H984" s="47">
        <f t="shared" si="748"/>
        <v>43.1</v>
      </c>
      <c r="I984" s="47">
        <f t="shared" si="733"/>
        <v>43.1</v>
      </c>
      <c r="J984" s="47">
        <f t="shared" si="734"/>
        <v>43.1</v>
      </c>
      <c r="K984" s="47">
        <f t="shared" si="735"/>
        <v>43.1</v>
      </c>
      <c r="L984" s="47">
        <v>43.100000000000016</v>
      </c>
      <c r="M984" s="47">
        <f t="shared" si="731"/>
        <v>258.60000000000002</v>
      </c>
      <c r="N984" s="47">
        <f t="shared" si="719"/>
        <v>3.5916666666666668</v>
      </c>
      <c r="O984" s="47">
        <f t="shared" si="736"/>
        <v>3.5916666666666668</v>
      </c>
      <c r="P984" s="47">
        <f t="shared" si="737"/>
        <v>3.5916666666666668</v>
      </c>
      <c r="Q984" s="47">
        <f t="shared" si="738"/>
        <v>3.5916666666666668</v>
      </c>
      <c r="R984" s="47">
        <f t="shared" si="739"/>
        <v>3.5916666666666668</v>
      </c>
      <c r="S984" s="47">
        <f t="shared" si="740"/>
        <v>3.5916666666666668</v>
      </c>
      <c r="T984" s="47">
        <f t="shared" si="741"/>
        <v>3.5916666666666668</v>
      </c>
      <c r="U984" s="47">
        <f t="shared" si="742"/>
        <v>3.5916666666666668</v>
      </c>
      <c r="V984" s="47">
        <f t="shared" si="743"/>
        <v>3.5916666666666668</v>
      </c>
      <c r="W984" s="47">
        <f t="shared" si="744"/>
        <v>3.5916666666666668</v>
      </c>
      <c r="X984" s="47">
        <f t="shared" si="745"/>
        <v>3.5916666666666668</v>
      </c>
      <c r="Y984" s="47">
        <f t="shared" si="746"/>
        <v>3.5916666666666668</v>
      </c>
      <c r="Z984" s="47">
        <f t="shared" si="716"/>
        <v>43.100000000000016</v>
      </c>
      <c r="AA984" s="47">
        <f t="shared" si="717"/>
        <v>301.70000000000005</v>
      </c>
      <c r="AB984" s="47">
        <f t="shared" si="718"/>
        <v>129.29999999999995</v>
      </c>
      <c r="AC984" s="32" t="s">
        <v>1338</v>
      </c>
      <c r="AD984" s="32" t="s">
        <v>2269</v>
      </c>
    </row>
    <row r="985" spans="2:30" ht="42">
      <c r="B985" s="79">
        <f t="shared" si="747"/>
        <v>979</v>
      </c>
      <c r="C985" s="55" t="s">
        <v>187</v>
      </c>
      <c r="D985" s="35" t="s">
        <v>15</v>
      </c>
      <c r="E985" s="45" t="s">
        <v>1708</v>
      </c>
      <c r="F985" s="46">
        <v>431</v>
      </c>
      <c r="G985" s="47">
        <f t="shared" si="732"/>
        <v>43.1</v>
      </c>
      <c r="H985" s="47">
        <f t="shared" si="748"/>
        <v>43.1</v>
      </c>
      <c r="I985" s="47">
        <f t="shared" si="733"/>
        <v>43.1</v>
      </c>
      <c r="J985" s="47">
        <f t="shared" si="734"/>
        <v>43.1</v>
      </c>
      <c r="K985" s="47">
        <f t="shared" si="735"/>
        <v>43.1</v>
      </c>
      <c r="L985" s="47">
        <v>43.100000000000016</v>
      </c>
      <c r="M985" s="47">
        <f t="shared" si="731"/>
        <v>258.60000000000002</v>
      </c>
      <c r="N985" s="47">
        <f t="shared" si="719"/>
        <v>3.5916666666666668</v>
      </c>
      <c r="O985" s="47">
        <f t="shared" si="736"/>
        <v>3.5916666666666668</v>
      </c>
      <c r="P985" s="47">
        <f t="shared" si="737"/>
        <v>3.5916666666666668</v>
      </c>
      <c r="Q985" s="47">
        <f t="shared" si="738"/>
        <v>3.5916666666666668</v>
      </c>
      <c r="R985" s="47">
        <f t="shared" si="739"/>
        <v>3.5916666666666668</v>
      </c>
      <c r="S985" s="47">
        <f t="shared" si="740"/>
        <v>3.5916666666666668</v>
      </c>
      <c r="T985" s="47">
        <f t="shared" si="741"/>
        <v>3.5916666666666668</v>
      </c>
      <c r="U985" s="47">
        <f t="shared" si="742"/>
        <v>3.5916666666666668</v>
      </c>
      <c r="V985" s="47">
        <f t="shared" si="743"/>
        <v>3.5916666666666668</v>
      </c>
      <c r="W985" s="47">
        <f t="shared" si="744"/>
        <v>3.5916666666666668</v>
      </c>
      <c r="X985" s="47">
        <f t="shared" si="745"/>
        <v>3.5916666666666668</v>
      </c>
      <c r="Y985" s="47">
        <f t="shared" si="746"/>
        <v>3.5916666666666668</v>
      </c>
      <c r="Z985" s="47">
        <f t="shared" si="716"/>
        <v>43.100000000000016</v>
      </c>
      <c r="AA985" s="47">
        <f t="shared" si="717"/>
        <v>301.70000000000005</v>
      </c>
      <c r="AB985" s="47">
        <f t="shared" si="718"/>
        <v>129.29999999999995</v>
      </c>
      <c r="AC985" s="32" t="s">
        <v>1339</v>
      </c>
      <c r="AD985" s="32" t="s">
        <v>2269</v>
      </c>
    </row>
    <row r="986" spans="2:30" ht="42">
      <c r="B986" s="79">
        <f t="shared" si="747"/>
        <v>980</v>
      </c>
      <c r="C986" s="55" t="s">
        <v>186</v>
      </c>
      <c r="D986" s="35" t="s">
        <v>15</v>
      </c>
      <c r="E986" s="45" t="s">
        <v>1708</v>
      </c>
      <c r="F986" s="46">
        <v>431</v>
      </c>
      <c r="G986" s="47">
        <f t="shared" si="732"/>
        <v>43.1</v>
      </c>
      <c r="H986" s="47">
        <f t="shared" si="748"/>
        <v>43.1</v>
      </c>
      <c r="I986" s="47">
        <f t="shared" si="733"/>
        <v>43.1</v>
      </c>
      <c r="J986" s="47">
        <f t="shared" si="734"/>
        <v>43.1</v>
      </c>
      <c r="K986" s="47">
        <f t="shared" si="735"/>
        <v>43.1</v>
      </c>
      <c r="L986" s="47">
        <v>43.100000000000016</v>
      </c>
      <c r="M986" s="47">
        <f t="shared" si="731"/>
        <v>258.60000000000002</v>
      </c>
      <c r="N986" s="47">
        <f t="shared" si="719"/>
        <v>3.5916666666666668</v>
      </c>
      <c r="O986" s="47">
        <f t="shared" si="736"/>
        <v>3.5916666666666668</v>
      </c>
      <c r="P986" s="47">
        <f t="shared" si="737"/>
        <v>3.5916666666666668</v>
      </c>
      <c r="Q986" s="47">
        <f t="shared" si="738"/>
        <v>3.5916666666666668</v>
      </c>
      <c r="R986" s="47">
        <f t="shared" si="739"/>
        <v>3.5916666666666668</v>
      </c>
      <c r="S986" s="47">
        <f t="shared" si="740"/>
        <v>3.5916666666666668</v>
      </c>
      <c r="T986" s="47">
        <f t="shared" si="741"/>
        <v>3.5916666666666668</v>
      </c>
      <c r="U986" s="47">
        <f t="shared" si="742"/>
        <v>3.5916666666666668</v>
      </c>
      <c r="V986" s="47">
        <f t="shared" si="743"/>
        <v>3.5916666666666668</v>
      </c>
      <c r="W986" s="47">
        <f t="shared" si="744"/>
        <v>3.5916666666666668</v>
      </c>
      <c r="X986" s="47">
        <f t="shared" si="745"/>
        <v>3.5916666666666668</v>
      </c>
      <c r="Y986" s="47">
        <f t="shared" si="746"/>
        <v>3.5916666666666668</v>
      </c>
      <c r="Z986" s="47">
        <f t="shared" si="716"/>
        <v>43.100000000000016</v>
      </c>
      <c r="AA986" s="47">
        <f t="shared" si="717"/>
        <v>301.70000000000005</v>
      </c>
      <c r="AB986" s="47">
        <f t="shared" si="718"/>
        <v>129.29999999999995</v>
      </c>
      <c r="AC986" s="32" t="s">
        <v>1340</v>
      </c>
      <c r="AD986" s="32" t="s">
        <v>2269</v>
      </c>
    </row>
    <row r="987" spans="2:30" ht="42">
      <c r="B987" s="79">
        <f t="shared" si="747"/>
        <v>981</v>
      </c>
      <c r="C987" s="55" t="s">
        <v>185</v>
      </c>
      <c r="D987" s="35" t="s">
        <v>15</v>
      </c>
      <c r="E987" s="45" t="s">
        <v>1708</v>
      </c>
      <c r="F987" s="46">
        <v>431</v>
      </c>
      <c r="G987" s="47">
        <f t="shared" si="732"/>
        <v>43.1</v>
      </c>
      <c r="H987" s="47">
        <f t="shared" si="748"/>
        <v>43.1</v>
      </c>
      <c r="I987" s="47">
        <f t="shared" si="733"/>
        <v>43.1</v>
      </c>
      <c r="J987" s="47">
        <f t="shared" si="734"/>
        <v>43.1</v>
      </c>
      <c r="K987" s="47">
        <f t="shared" si="735"/>
        <v>43.1</v>
      </c>
      <c r="L987" s="47">
        <v>43.100000000000016</v>
      </c>
      <c r="M987" s="47">
        <f t="shared" si="731"/>
        <v>258.60000000000002</v>
      </c>
      <c r="N987" s="47">
        <f t="shared" si="719"/>
        <v>3.5916666666666668</v>
      </c>
      <c r="O987" s="47">
        <f t="shared" si="736"/>
        <v>3.5916666666666668</v>
      </c>
      <c r="P987" s="47">
        <f t="shared" si="737"/>
        <v>3.5916666666666668</v>
      </c>
      <c r="Q987" s="47">
        <f t="shared" si="738"/>
        <v>3.5916666666666668</v>
      </c>
      <c r="R987" s="47">
        <f t="shared" si="739"/>
        <v>3.5916666666666668</v>
      </c>
      <c r="S987" s="47">
        <f t="shared" si="740"/>
        <v>3.5916666666666668</v>
      </c>
      <c r="T987" s="47">
        <f t="shared" si="741"/>
        <v>3.5916666666666668</v>
      </c>
      <c r="U987" s="47">
        <f t="shared" si="742"/>
        <v>3.5916666666666668</v>
      </c>
      <c r="V987" s="47">
        <f t="shared" si="743"/>
        <v>3.5916666666666668</v>
      </c>
      <c r="W987" s="47">
        <f t="shared" si="744"/>
        <v>3.5916666666666668</v>
      </c>
      <c r="X987" s="47">
        <f t="shared" si="745"/>
        <v>3.5916666666666668</v>
      </c>
      <c r="Y987" s="47">
        <f t="shared" si="746"/>
        <v>3.5916666666666668</v>
      </c>
      <c r="Z987" s="47">
        <f t="shared" si="716"/>
        <v>43.100000000000016</v>
      </c>
      <c r="AA987" s="47">
        <f t="shared" si="717"/>
        <v>301.70000000000005</v>
      </c>
      <c r="AB987" s="47">
        <f t="shared" si="718"/>
        <v>129.29999999999995</v>
      </c>
      <c r="AC987" s="32" t="s">
        <v>1341</v>
      </c>
      <c r="AD987" s="32" t="s">
        <v>2269</v>
      </c>
    </row>
    <row r="988" spans="2:30" ht="42">
      <c r="B988" s="79">
        <f t="shared" si="747"/>
        <v>982</v>
      </c>
      <c r="C988" s="55" t="s">
        <v>184</v>
      </c>
      <c r="D988" s="35" t="s">
        <v>15</v>
      </c>
      <c r="E988" s="45" t="s">
        <v>1708</v>
      </c>
      <c r="F988" s="46">
        <v>431</v>
      </c>
      <c r="G988" s="47">
        <f t="shared" si="732"/>
        <v>43.1</v>
      </c>
      <c r="H988" s="47">
        <f t="shared" si="748"/>
        <v>43.1</v>
      </c>
      <c r="I988" s="47">
        <f t="shared" si="733"/>
        <v>43.1</v>
      </c>
      <c r="J988" s="47">
        <f t="shared" si="734"/>
        <v>43.1</v>
      </c>
      <c r="K988" s="47">
        <f t="shared" si="735"/>
        <v>43.1</v>
      </c>
      <c r="L988" s="47">
        <v>43.100000000000016</v>
      </c>
      <c r="M988" s="47">
        <f t="shared" si="731"/>
        <v>258.60000000000002</v>
      </c>
      <c r="N988" s="47">
        <f t="shared" si="719"/>
        <v>3.5916666666666668</v>
      </c>
      <c r="O988" s="47">
        <f t="shared" si="736"/>
        <v>3.5916666666666668</v>
      </c>
      <c r="P988" s="47">
        <f t="shared" si="737"/>
        <v>3.5916666666666668</v>
      </c>
      <c r="Q988" s="47">
        <f t="shared" si="738"/>
        <v>3.5916666666666668</v>
      </c>
      <c r="R988" s="47">
        <f t="shared" si="739"/>
        <v>3.5916666666666668</v>
      </c>
      <c r="S988" s="47">
        <f t="shared" si="740"/>
        <v>3.5916666666666668</v>
      </c>
      <c r="T988" s="47">
        <f t="shared" si="741"/>
        <v>3.5916666666666668</v>
      </c>
      <c r="U988" s="47">
        <f t="shared" si="742"/>
        <v>3.5916666666666668</v>
      </c>
      <c r="V988" s="47">
        <f t="shared" si="743"/>
        <v>3.5916666666666668</v>
      </c>
      <c r="W988" s="47">
        <f t="shared" si="744"/>
        <v>3.5916666666666668</v>
      </c>
      <c r="X988" s="47">
        <f t="shared" si="745"/>
        <v>3.5916666666666668</v>
      </c>
      <c r="Y988" s="47">
        <f t="shared" si="746"/>
        <v>3.5916666666666668</v>
      </c>
      <c r="Z988" s="47">
        <f t="shared" si="716"/>
        <v>43.100000000000016</v>
      </c>
      <c r="AA988" s="47">
        <f t="shared" si="717"/>
        <v>301.70000000000005</v>
      </c>
      <c r="AB988" s="47">
        <f t="shared" si="718"/>
        <v>129.29999999999995</v>
      </c>
      <c r="AC988" s="32" t="s">
        <v>1342</v>
      </c>
      <c r="AD988" s="32" t="s">
        <v>2269</v>
      </c>
    </row>
    <row r="989" spans="2:30" ht="42">
      <c r="B989" s="79">
        <f t="shared" si="747"/>
        <v>983</v>
      </c>
      <c r="C989" s="55" t="s">
        <v>183</v>
      </c>
      <c r="D989" s="35" t="s">
        <v>15</v>
      </c>
      <c r="E989" s="45" t="s">
        <v>1708</v>
      </c>
      <c r="F989" s="46">
        <v>431</v>
      </c>
      <c r="G989" s="47">
        <f t="shared" si="732"/>
        <v>43.1</v>
      </c>
      <c r="H989" s="47">
        <f t="shared" si="748"/>
        <v>43.1</v>
      </c>
      <c r="I989" s="47">
        <f t="shared" si="733"/>
        <v>43.1</v>
      </c>
      <c r="J989" s="47">
        <f t="shared" si="734"/>
        <v>43.1</v>
      </c>
      <c r="K989" s="47">
        <f t="shared" si="735"/>
        <v>43.1</v>
      </c>
      <c r="L989" s="47">
        <v>43.100000000000016</v>
      </c>
      <c r="M989" s="47">
        <f t="shared" si="731"/>
        <v>258.60000000000002</v>
      </c>
      <c r="N989" s="47">
        <f t="shared" si="719"/>
        <v>3.5916666666666668</v>
      </c>
      <c r="O989" s="47">
        <f t="shared" si="736"/>
        <v>3.5916666666666668</v>
      </c>
      <c r="P989" s="47">
        <f t="shared" si="737"/>
        <v>3.5916666666666668</v>
      </c>
      <c r="Q989" s="47">
        <f t="shared" si="738"/>
        <v>3.5916666666666668</v>
      </c>
      <c r="R989" s="47">
        <f t="shared" si="739"/>
        <v>3.5916666666666668</v>
      </c>
      <c r="S989" s="47">
        <f t="shared" si="740"/>
        <v>3.5916666666666668</v>
      </c>
      <c r="T989" s="47">
        <f t="shared" si="741"/>
        <v>3.5916666666666668</v>
      </c>
      <c r="U989" s="47">
        <f t="shared" si="742"/>
        <v>3.5916666666666668</v>
      </c>
      <c r="V989" s="47">
        <f t="shared" si="743"/>
        <v>3.5916666666666668</v>
      </c>
      <c r="W989" s="47">
        <f t="shared" si="744"/>
        <v>3.5916666666666668</v>
      </c>
      <c r="X989" s="47">
        <f t="shared" si="745"/>
        <v>3.5916666666666668</v>
      </c>
      <c r="Y989" s="47">
        <f t="shared" si="746"/>
        <v>3.5916666666666668</v>
      </c>
      <c r="Z989" s="47">
        <f t="shared" si="716"/>
        <v>43.100000000000016</v>
      </c>
      <c r="AA989" s="47">
        <f t="shared" si="717"/>
        <v>301.70000000000005</v>
      </c>
      <c r="AB989" s="47">
        <f t="shared" si="718"/>
        <v>129.29999999999995</v>
      </c>
      <c r="AC989" s="32" t="s">
        <v>1343</v>
      </c>
      <c r="AD989" s="32" t="s">
        <v>2269</v>
      </c>
    </row>
    <row r="990" spans="2:30" ht="42">
      <c r="B990" s="79">
        <f t="shared" si="747"/>
        <v>984</v>
      </c>
      <c r="C990" s="55" t="s">
        <v>182</v>
      </c>
      <c r="D990" s="35" t="s">
        <v>15</v>
      </c>
      <c r="E990" s="45" t="s">
        <v>1708</v>
      </c>
      <c r="F990" s="46">
        <v>431</v>
      </c>
      <c r="G990" s="47">
        <f t="shared" si="732"/>
        <v>43.1</v>
      </c>
      <c r="H990" s="47">
        <f t="shared" si="748"/>
        <v>43.1</v>
      </c>
      <c r="I990" s="47">
        <f t="shared" si="733"/>
        <v>43.1</v>
      </c>
      <c r="J990" s="47">
        <f t="shared" si="734"/>
        <v>43.1</v>
      </c>
      <c r="K990" s="47">
        <f t="shared" si="735"/>
        <v>43.1</v>
      </c>
      <c r="L990" s="47">
        <v>43.100000000000016</v>
      </c>
      <c r="M990" s="47">
        <f t="shared" si="731"/>
        <v>258.60000000000002</v>
      </c>
      <c r="N990" s="47">
        <f t="shared" si="719"/>
        <v>3.5916666666666668</v>
      </c>
      <c r="O990" s="47">
        <f t="shared" si="736"/>
        <v>3.5916666666666668</v>
      </c>
      <c r="P990" s="47">
        <f t="shared" si="737"/>
        <v>3.5916666666666668</v>
      </c>
      <c r="Q990" s="47">
        <f t="shared" si="738"/>
        <v>3.5916666666666668</v>
      </c>
      <c r="R990" s="47">
        <f t="shared" si="739"/>
        <v>3.5916666666666668</v>
      </c>
      <c r="S990" s="47">
        <f t="shared" si="740"/>
        <v>3.5916666666666668</v>
      </c>
      <c r="T990" s="47">
        <f t="shared" si="741"/>
        <v>3.5916666666666668</v>
      </c>
      <c r="U990" s="47">
        <f t="shared" si="742"/>
        <v>3.5916666666666668</v>
      </c>
      <c r="V990" s="47">
        <f t="shared" si="743"/>
        <v>3.5916666666666668</v>
      </c>
      <c r="W990" s="47">
        <f t="shared" si="744"/>
        <v>3.5916666666666668</v>
      </c>
      <c r="X990" s="47">
        <f t="shared" si="745"/>
        <v>3.5916666666666668</v>
      </c>
      <c r="Y990" s="47">
        <f t="shared" si="746"/>
        <v>3.5916666666666668</v>
      </c>
      <c r="Z990" s="47">
        <f t="shared" si="716"/>
        <v>43.100000000000016</v>
      </c>
      <c r="AA990" s="47">
        <f t="shared" si="717"/>
        <v>301.70000000000005</v>
      </c>
      <c r="AB990" s="47">
        <f t="shared" si="718"/>
        <v>129.29999999999995</v>
      </c>
      <c r="AC990" s="32" t="s">
        <v>1344</v>
      </c>
      <c r="AD990" s="32" t="s">
        <v>2269</v>
      </c>
    </row>
    <row r="991" spans="2:30" ht="42">
      <c r="B991" s="79">
        <f t="shared" si="747"/>
        <v>985</v>
      </c>
      <c r="C991" s="55" t="s">
        <v>181</v>
      </c>
      <c r="D991" s="35" t="s">
        <v>15</v>
      </c>
      <c r="E991" s="45" t="s">
        <v>1708</v>
      </c>
      <c r="F991" s="46">
        <v>431</v>
      </c>
      <c r="G991" s="47">
        <f t="shared" si="732"/>
        <v>43.1</v>
      </c>
      <c r="H991" s="47">
        <f t="shared" si="748"/>
        <v>43.1</v>
      </c>
      <c r="I991" s="47">
        <f t="shared" si="733"/>
        <v>43.1</v>
      </c>
      <c r="J991" s="47">
        <f t="shared" si="734"/>
        <v>43.1</v>
      </c>
      <c r="K991" s="47">
        <f t="shared" si="735"/>
        <v>43.1</v>
      </c>
      <c r="L991" s="47">
        <v>43.100000000000016</v>
      </c>
      <c r="M991" s="47">
        <f t="shared" si="731"/>
        <v>258.60000000000002</v>
      </c>
      <c r="N991" s="47">
        <f t="shared" si="719"/>
        <v>3.5916666666666668</v>
      </c>
      <c r="O991" s="47">
        <f t="shared" si="736"/>
        <v>3.5916666666666668</v>
      </c>
      <c r="P991" s="47">
        <f t="shared" si="737"/>
        <v>3.5916666666666668</v>
      </c>
      <c r="Q991" s="47">
        <f t="shared" si="738"/>
        <v>3.5916666666666668</v>
      </c>
      <c r="R991" s="47">
        <f t="shared" si="739"/>
        <v>3.5916666666666668</v>
      </c>
      <c r="S991" s="47">
        <f t="shared" si="740"/>
        <v>3.5916666666666668</v>
      </c>
      <c r="T991" s="47">
        <f t="shared" si="741"/>
        <v>3.5916666666666668</v>
      </c>
      <c r="U991" s="47">
        <f t="shared" si="742"/>
        <v>3.5916666666666668</v>
      </c>
      <c r="V991" s="47">
        <f t="shared" si="743"/>
        <v>3.5916666666666668</v>
      </c>
      <c r="W991" s="47">
        <f t="shared" si="744"/>
        <v>3.5916666666666668</v>
      </c>
      <c r="X991" s="47">
        <f t="shared" si="745"/>
        <v>3.5916666666666668</v>
      </c>
      <c r="Y991" s="47">
        <f t="shared" si="746"/>
        <v>3.5916666666666668</v>
      </c>
      <c r="Z991" s="47">
        <f t="shared" si="716"/>
        <v>43.100000000000016</v>
      </c>
      <c r="AA991" s="47">
        <f t="shared" si="717"/>
        <v>301.70000000000005</v>
      </c>
      <c r="AB991" s="47">
        <f t="shared" si="718"/>
        <v>129.29999999999995</v>
      </c>
      <c r="AC991" s="32" t="s">
        <v>1345</v>
      </c>
      <c r="AD991" s="32" t="s">
        <v>2269</v>
      </c>
    </row>
    <row r="992" spans="2:30" ht="42">
      <c r="B992" s="79">
        <f t="shared" si="747"/>
        <v>986</v>
      </c>
      <c r="C992" s="55" t="s">
        <v>180</v>
      </c>
      <c r="D992" s="35" t="s">
        <v>15</v>
      </c>
      <c r="E992" s="45" t="s">
        <v>1708</v>
      </c>
      <c r="F992" s="46">
        <v>431</v>
      </c>
      <c r="G992" s="47">
        <f t="shared" si="732"/>
        <v>43.1</v>
      </c>
      <c r="H992" s="47">
        <f t="shared" si="748"/>
        <v>43.1</v>
      </c>
      <c r="I992" s="47">
        <f t="shared" si="733"/>
        <v>43.1</v>
      </c>
      <c r="J992" s="47">
        <f t="shared" si="734"/>
        <v>43.1</v>
      </c>
      <c r="K992" s="47">
        <f t="shared" si="735"/>
        <v>43.1</v>
      </c>
      <c r="L992" s="47">
        <v>43.100000000000016</v>
      </c>
      <c r="M992" s="47">
        <f t="shared" si="731"/>
        <v>258.60000000000002</v>
      </c>
      <c r="N992" s="47">
        <f t="shared" si="719"/>
        <v>3.5916666666666668</v>
      </c>
      <c r="O992" s="47">
        <f t="shared" si="736"/>
        <v>3.5916666666666668</v>
      </c>
      <c r="P992" s="47">
        <f t="shared" si="737"/>
        <v>3.5916666666666668</v>
      </c>
      <c r="Q992" s="47">
        <f t="shared" si="738"/>
        <v>3.5916666666666668</v>
      </c>
      <c r="R992" s="47">
        <f t="shared" si="739"/>
        <v>3.5916666666666668</v>
      </c>
      <c r="S992" s="47">
        <f t="shared" si="740"/>
        <v>3.5916666666666668</v>
      </c>
      <c r="T992" s="47">
        <f t="shared" si="741"/>
        <v>3.5916666666666668</v>
      </c>
      <c r="U992" s="47">
        <f t="shared" si="742"/>
        <v>3.5916666666666668</v>
      </c>
      <c r="V992" s="47">
        <f t="shared" si="743"/>
        <v>3.5916666666666668</v>
      </c>
      <c r="W992" s="47">
        <f t="shared" si="744"/>
        <v>3.5916666666666668</v>
      </c>
      <c r="X992" s="47">
        <f t="shared" si="745"/>
        <v>3.5916666666666668</v>
      </c>
      <c r="Y992" s="47">
        <f t="shared" si="746"/>
        <v>3.5916666666666668</v>
      </c>
      <c r="Z992" s="47">
        <f t="shared" si="716"/>
        <v>43.100000000000016</v>
      </c>
      <c r="AA992" s="47">
        <f t="shared" si="717"/>
        <v>301.70000000000005</v>
      </c>
      <c r="AB992" s="47">
        <f t="shared" si="718"/>
        <v>129.29999999999995</v>
      </c>
      <c r="AC992" s="32" t="s">
        <v>1346</v>
      </c>
      <c r="AD992" s="32" t="s">
        <v>2269</v>
      </c>
    </row>
    <row r="993" spans="2:30" ht="42">
      <c r="B993" s="79">
        <f t="shared" si="747"/>
        <v>987</v>
      </c>
      <c r="C993" s="55" t="s">
        <v>179</v>
      </c>
      <c r="D993" s="35" t="s">
        <v>15</v>
      </c>
      <c r="E993" s="45" t="s">
        <v>1708</v>
      </c>
      <c r="F993" s="46">
        <v>431</v>
      </c>
      <c r="G993" s="47">
        <f t="shared" si="732"/>
        <v>43.1</v>
      </c>
      <c r="H993" s="47">
        <f t="shared" si="748"/>
        <v>43.1</v>
      </c>
      <c r="I993" s="47">
        <f t="shared" si="733"/>
        <v>43.1</v>
      </c>
      <c r="J993" s="47">
        <f t="shared" si="734"/>
        <v>43.1</v>
      </c>
      <c r="K993" s="47">
        <f t="shared" si="735"/>
        <v>43.1</v>
      </c>
      <c r="L993" s="47">
        <v>43.100000000000016</v>
      </c>
      <c r="M993" s="47">
        <f t="shared" si="731"/>
        <v>258.60000000000002</v>
      </c>
      <c r="N993" s="47">
        <f t="shared" si="719"/>
        <v>3.5916666666666668</v>
      </c>
      <c r="O993" s="47">
        <f t="shared" si="736"/>
        <v>3.5916666666666668</v>
      </c>
      <c r="P993" s="47">
        <f t="shared" si="737"/>
        <v>3.5916666666666668</v>
      </c>
      <c r="Q993" s="47">
        <f t="shared" si="738"/>
        <v>3.5916666666666668</v>
      </c>
      <c r="R993" s="47">
        <f t="shared" si="739"/>
        <v>3.5916666666666668</v>
      </c>
      <c r="S993" s="47">
        <f t="shared" si="740"/>
        <v>3.5916666666666668</v>
      </c>
      <c r="T993" s="47">
        <f t="shared" si="741"/>
        <v>3.5916666666666668</v>
      </c>
      <c r="U993" s="47">
        <f t="shared" si="742"/>
        <v>3.5916666666666668</v>
      </c>
      <c r="V993" s="47">
        <f t="shared" si="743"/>
        <v>3.5916666666666668</v>
      </c>
      <c r="W993" s="47">
        <f t="shared" si="744"/>
        <v>3.5916666666666668</v>
      </c>
      <c r="X993" s="47">
        <f t="shared" si="745"/>
        <v>3.5916666666666668</v>
      </c>
      <c r="Y993" s="47">
        <f t="shared" si="746"/>
        <v>3.5916666666666668</v>
      </c>
      <c r="Z993" s="47">
        <f t="shared" ref="Z993:Z1047" si="749">SUM(N993:Y993)</f>
        <v>43.100000000000016</v>
      </c>
      <c r="AA993" s="47">
        <f t="shared" ref="AA993:AA1047" si="750">SUM(M993+Z993)</f>
        <v>301.70000000000005</v>
      </c>
      <c r="AB993" s="47">
        <f t="shared" ref="AB993:AB1047" si="751">SUM(F993-AA993)</f>
        <v>129.29999999999995</v>
      </c>
      <c r="AC993" s="32" t="s">
        <v>1347</v>
      </c>
      <c r="AD993" s="32" t="s">
        <v>2269</v>
      </c>
    </row>
    <row r="994" spans="2:30" ht="42">
      <c r="B994" s="79">
        <f t="shared" si="747"/>
        <v>988</v>
      </c>
      <c r="C994" s="55" t="s">
        <v>178</v>
      </c>
      <c r="D994" s="35" t="s">
        <v>15</v>
      </c>
      <c r="E994" s="45" t="s">
        <v>1708</v>
      </c>
      <c r="F994" s="46">
        <v>431</v>
      </c>
      <c r="G994" s="47">
        <f t="shared" si="732"/>
        <v>43.1</v>
      </c>
      <c r="H994" s="47">
        <f t="shared" si="748"/>
        <v>43.1</v>
      </c>
      <c r="I994" s="47">
        <f t="shared" si="733"/>
        <v>43.1</v>
      </c>
      <c r="J994" s="47">
        <f t="shared" si="734"/>
        <v>43.1</v>
      </c>
      <c r="K994" s="47">
        <f t="shared" si="735"/>
        <v>43.1</v>
      </c>
      <c r="L994" s="47">
        <v>43.100000000000016</v>
      </c>
      <c r="M994" s="47">
        <f t="shared" si="731"/>
        <v>258.60000000000002</v>
      </c>
      <c r="N994" s="47">
        <f t="shared" si="719"/>
        <v>3.5916666666666668</v>
      </c>
      <c r="O994" s="47">
        <f t="shared" si="736"/>
        <v>3.5916666666666668</v>
      </c>
      <c r="P994" s="47">
        <f t="shared" si="737"/>
        <v>3.5916666666666668</v>
      </c>
      <c r="Q994" s="47">
        <f t="shared" si="738"/>
        <v>3.5916666666666668</v>
      </c>
      <c r="R994" s="47">
        <f t="shared" si="739"/>
        <v>3.5916666666666668</v>
      </c>
      <c r="S994" s="47">
        <f t="shared" si="740"/>
        <v>3.5916666666666668</v>
      </c>
      <c r="T994" s="47">
        <f t="shared" si="741"/>
        <v>3.5916666666666668</v>
      </c>
      <c r="U994" s="47">
        <f t="shared" si="742"/>
        <v>3.5916666666666668</v>
      </c>
      <c r="V994" s="47">
        <f t="shared" si="743"/>
        <v>3.5916666666666668</v>
      </c>
      <c r="W994" s="47">
        <f t="shared" si="744"/>
        <v>3.5916666666666668</v>
      </c>
      <c r="X994" s="47">
        <f t="shared" si="745"/>
        <v>3.5916666666666668</v>
      </c>
      <c r="Y994" s="47">
        <f t="shared" si="746"/>
        <v>3.5916666666666668</v>
      </c>
      <c r="Z994" s="47">
        <f t="shared" si="749"/>
        <v>43.100000000000016</v>
      </c>
      <c r="AA994" s="47">
        <f t="shared" si="750"/>
        <v>301.70000000000005</v>
      </c>
      <c r="AB994" s="47">
        <f t="shared" si="751"/>
        <v>129.29999999999995</v>
      </c>
      <c r="AC994" s="32" t="s">
        <v>1348</v>
      </c>
      <c r="AD994" s="32" t="s">
        <v>2269</v>
      </c>
    </row>
    <row r="995" spans="2:30" ht="42">
      <c r="B995" s="79">
        <f t="shared" si="747"/>
        <v>989</v>
      </c>
      <c r="C995" s="55" t="s">
        <v>177</v>
      </c>
      <c r="D995" s="35" t="s">
        <v>15</v>
      </c>
      <c r="E995" s="45" t="s">
        <v>1708</v>
      </c>
      <c r="F995" s="46">
        <v>431</v>
      </c>
      <c r="G995" s="47">
        <f t="shared" si="732"/>
        <v>43.1</v>
      </c>
      <c r="H995" s="47">
        <f t="shared" si="748"/>
        <v>43.1</v>
      </c>
      <c r="I995" s="47">
        <f t="shared" si="733"/>
        <v>43.1</v>
      </c>
      <c r="J995" s="47">
        <f t="shared" si="734"/>
        <v>43.1</v>
      </c>
      <c r="K995" s="47">
        <f t="shared" si="735"/>
        <v>43.1</v>
      </c>
      <c r="L995" s="47">
        <v>43.100000000000016</v>
      </c>
      <c r="M995" s="47">
        <f t="shared" si="731"/>
        <v>258.60000000000002</v>
      </c>
      <c r="N995" s="47">
        <f t="shared" ref="N995:N1102" si="752">SUM(F995*10%)/12</f>
        <v>3.5916666666666668</v>
      </c>
      <c r="O995" s="47">
        <f t="shared" si="736"/>
        <v>3.5916666666666668</v>
      </c>
      <c r="P995" s="47">
        <f t="shared" si="737"/>
        <v>3.5916666666666668</v>
      </c>
      <c r="Q995" s="47">
        <f t="shared" si="738"/>
        <v>3.5916666666666668</v>
      </c>
      <c r="R995" s="47">
        <f t="shared" si="739"/>
        <v>3.5916666666666668</v>
      </c>
      <c r="S995" s="47">
        <f t="shared" si="740"/>
        <v>3.5916666666666668</v>
      </c>
      <c r="T995" s="47">
        <f t="shared" si="741"/>
        <v>3.5916666666666668</v>
      </c>
      <c r="U995" s="47">
        <f t="shared" si="742"/>
        <v>3.5916666666666668</v>
      </c>
      <c r="V995" s="47">
        <f t="shared" si="743"/>
        <v>3.5916666666666668</v>
      </c>
      <c r="W995" s="47">
        <f t="shared" si="744"/>
        <v>3.5916666666666668</v>
      </c>
      <c r="X995" s="47">
        <f t="shared" si="745"/>
        <v>3.5916666666666668</v>
      </c>
      <c r="Y995" s="47">
        <f t="shared" si="746"/>
        <v>3.5916666666666668</v>
      </c>
      <c r="Z995" s="47">
        <f t="shared" si="749"/>
        <v>43.100000000000016</v>
      </c>
      <c r="AA995" s="47">
        <f t="shared" si="750"/>
        <v>301.70000000000005</v>
      </c>
      <c r="AB995" s="47">
        <f t="shared" si="751"/>
        <v>129.29999999999995</v>
      </c>
      <c r="AC995" s="32" t="s">
        <v>1349</v>
      </c>
      <c r="AD995" s="32" t="s">
        <v>2269</v>
      </c>
    </row>
    <row r="996" spans="2:30" ht="42">
      <c r="B996" s="79">
        <f t="shared" si="747"/>
        <v>990</v>
      </c>
      <c r="C996" s="55" t="s">
        <v>176</v>
      </c>
      <c r="D996" s="35" t="s">
        <v>15</v>
      </c>
      <c r="E996" s="45" t="s">
        <v>1708</v>
      </c>
      <c r="F996" s="46">
        <v>431</v>
      </c>
      <c r="G996" s="47">
        <f t="shared" si="732"/>
        <v>43.1</v>
      </c>
      <c r="H996" s="47">
        <f t="shared" si="748"/>
        <v>43.1</v>
      </c>
      <c r="I996" s="47">
        <f t="shared" si="733"/>
        <v>43.1</v>
      </c>
      <c r="J996" s="47">
        <f t="shared" si="734"/>
        <v>43.1</v>
      </c>
      <c r="K996" s="47">
        <f t="shared" si="735"/>
        <v>43.1</v>
      </c>
      <c r="L996" s="47">
        <v>43.100000000000016</v>
      </c>
      <c r="M996" s="47">
        <f t="shared" si="731"/>
        <v>258.60000000000002</v>
      </c>
      <c r="N996" s="47">
        <f t="shared" si="752"/>
        <v>3.5916666666666668</v>
      </c>
      <c r="O996" s="47">
        <f t="shared" si="736"/>
        <v>3.5916666666666668</v>
      </c>
      <c r="P996" s="47">
        <f t="shared" si="737"/>
        <v>3.5916666666666668</v>
      </c>
      <c r="Q996" s="47">
        <f t="shared" si="738"/>
        <v>3.5916666666666668</v>
      </c>
      <c r="R996" s="47">
        <f t="shared" si="739"/>
        <v>3.5916666666666668</v>
      </c>
      <c r="S996" s="47">
        <f t="shared" si="740"/>
        <v>3.5916666666666668</v>
      </c>
      <c r="T996" s="47">
        <f t="shared" si="741"/>
        <v>3.5916666666666668</v>
      </c>
      <c r="U996" s="47">
        <f t="shared" si="742"/>
        <v>3.5916666666666668</v>
      </c>
      <c r="V996" s="47">
        <f t="shared" si="743"/>
        <v>3.5916666666666668</v>
      </c>
      <c r="W996" s="47">
        <f t="shared" si="744"/>
        <v>3.5916666666666668</v>
      </c>
      <c r="X996" s="47">
        <f t="shared" si="745"/>
        <v>3.5916666666666668</v>
      </c>
      <c r="Y996" s="47">
        <f t="shared" si="746"/>
        <v>3.5916666666666668</v>
      </c>
      <c r="Z996" s="47">
        <f t="shared" si="749"/>
        <v>43.100000000000016</v>
      </c>
      <c r="AA996" s="47">
        <f t="shared" si="750"/>
        <v>301.70000000000005</v>
      </c>
      <c r="AB996" s="47">
        <f t="shared" si="751"/>
        <v>129.29999999999995</v>
      </c>
      <c r="AC996" s="32" t="s">
        <v>1350</v>
      </c>
      <c r="AD996" s="32" t="s">
        <v>2269</v>
      </c>
    </row>
    <row r="997" spans="2:30" ht="42">
      <c r="B997" s="79">
        <f t="shared" si="747"/>
        <v>991</v>
      </c>
      <c r="C997" s="55" t="s">
        <v>175</v>
      </c>
      <c r="D997" s="35" t="s">
        <v>15</v>
      </c>
      <c r="E997" s="45" t="s">
        <v>1708</v>
      </c>
      <c r="F997" s="46">
        <v>431</v>
      </c>
      <c r="G997" s="47">
        <f t="shared" si="732"/>
        <v>43.1</v>
      </c>
      <c r="H997" s="47">
        <f t="shared" si="748"/>
        <v>43.1</v>
      </c>
      <c r="I997" s="47">
        <f t="shared" si="733"/>
        <v>43.1</v>
      </c>
      <c r="J997" s="47">
        <f t="shared" si="734"/>
        <v>43.1</v>
      </c>
      <c r="K997" s="47">
        <f t="shared" si="735"/>
        <v>43.1</v>
      </c>
      <c r="L997" s="47">
        <v>43.100000000000016</v>
      </c>
      <c r="M997" s="47">
        <f t="shared" si="731"/>
        <v>258.60000000000002</v>
      </c>
      <c r="N997" s="47">
        <f t="shared" si="752"/>
        <v>3.5916666666666668</v>
      </c>
      <c r="O997" s="47">
        <f t="shared" si="736"/>
        <v>3.5916666666666668</v>
      </c>
      <c r="P997" s="47">
        <f t="shared" si="737"/>
        <v>3.5916666666666668</v>
      </c>
      <c r="Q997" s="47">
        <f t="shared" si="738"/>
        <v>3.5916666666666668</v>
      </c>
      <c r="R997" s="47">
        <f t="shared" si="739"/>
        <v>3.5916666666666668</v>
      </c>
      <c r="S997" s="47">
        <f t="shared" si="740"/>
        <v>3.5916666666666668</v>
      </c>
      <c r="T997" s="47">
        <f t="shared" si="741"/>
        <v>3.5916666666666668</v>
      </c>
      <c r="U997" s="47">
        <f t="shared" si="742"/>
        <v>3.5916666666666668</v>
      </c>
      <c r="V997" s="47">
        <f t="shared" si="743"/>
        <v>3.5916666666666668</v>
      </c>
      <c r="W997" s="47">
        <f t="shared" si="744"/>
        <v>3.5916666666666668</v>
      </c>
      <c r="X997" s="47">
        <f t="shared" si="745"/>
        <v>3.5916666666666668</v>
      </c>
      <c r="Y997" s="47">
        <f t="shared" si="746"/>
        <v>3.5916666666666668</v>
      </c>
      <c r="Z997" s="47">
        <f t="shared" si="749"/>
        <v>43.100000000000016</v>
      </c>
      <c r="AA997" s="47">
        <f t="shared" si="750"/>
        <v>301.70000000000005</v>
      </c>
      <c r="AB997" s="47">
        <f t="shared" si="751"/>
        <v>129.29999999999995</v>
      </c>
      <c r="AC997" s="32" t="s">
        <v>1351</v>
      </c>
      <c r="AD997" s="32" t="s">
        <v>2269</v>
      </c>
    </row>
    <row r="998" spans="2:30" ht="42">
      <c r="B998" s="79">
        <f t="shared" si="747"/>
        <v>992</v>
      </c>
      <c r="C998" s="55" t="s">
        <v>174</v>
      </c>
      <c r="D998" s="35" t="s">
        <v>15</v>
      </c>
      <c r="E998" s="45" t="s">
        <v>1708</v>
      </c>
      <c r="F998" s="46">
        <v>431</v>
      </c>
      <c r="G998" s="47">
        <f t="shared" si="732"/>
        <v>43.1</v>
      </c>
      <c r="H998" s="47">
        <f t="shared" si="748"/>
        <v>43.1</v>
      </c>
      <c r="I998" s="47">
        <f t="shared" si="733"/>
        <v>43.1</v>
      </c>
      <c r="J998" s="47">
        <f t="shared" si="734"/>
        <v>43.1</v>
      </c>
      <c r="K998" s="47">
        <f t="shared" si="735"/>
        <v>43.1</v>
      </c>
      <c r="L998" s="47">
        <v>43.100000000000016</v>
      </c>
      <c r="M998" s="47">
        <f t="shared" si="731"/>
        <v>258.60000000000002</v>
      </c>
      <c r="N998" s="47">
        <f t="shared" si="752"/>
        <v>3.5916666666666668</v>
      </c>
      <c r="O998" s="47">
        <f t="shared" si="736"/>
        <v>3.5916666666666668</v>
      </c>
      <c r="P998" s="47">
        <f t="shared" si="737"/>
        <v>3.5916666666666668</v>
      </c>
      <c r="Q998" s="47">
        <f t="shared" si="738"/>
        <v>3.5916666666666668</v>
      </c>
      <c r="R998" s="47">
        <f t="shared" si="739"/>
        <v>3.5916666666666668</v>
      </c>
      <c r="S998" s="47">
        <f t="shared" si="740"/>
        <v>3.5916666666666668</v>
      </c>
      <c r="T998" s="47">
        <f t="shared" si="741"/>
        <v>3.5916666666666668</v>
      </c>
      <c r="U998" s="47">
        <f t="shared" si="742"/>
        <v>3.5916666666666668</v>
      </c>
      <c r="V998" s="47">
        <f t="shared" si="743"/>
        <v>3.5916666666666668</v>
      </c>
      <c r="W998" s="47">
        <f t="shared" si="744"/>
        <v>3.5916666666666668</v>
      </c>
      <c r="X998" s="47">
        <f t="shared" si="745"/>
        <v>3.5916666666666668</v>
      </c>
      <c r="Y998" s="47">
        <f t="shared" si="746"/>
        <v>3.5916666666666668</v>
      </c>
      <c r="Z998" s="47">
        <f t="shared" si="749"/>
        <v>43.100000000000016</v>
      </c>
      <c r="AA998" s="47">
        <f t="shared" si="750"/>
        <v>301.70000000000005</v>
      </c>
      <c r="AB998" s="47">
        <f t="shared" si="751"/>
        <v>129.29999999999995</v>
      </c>
      <c r="AC998" s="32" t="s">
        <v>1352</v>
      </c>
      <c r="AD998" s="32" t="s">
        <v>2269</v>
      </c>
    </row>
    <row r="999" spans="2:30" ht="42">
      <c r="B999" s="79">
        <f t="shared" si="747"/>
        <v>993</v>
      </c>
      <c r="C999" s="55" t="s">
        <v>173</v>
      </c>
      <c r="D999" s="35" t="s">
        <v>15</v>
      </c>
      <c r="E999" s="45" t="s">
        <v>1708</v>
      </c>
      <c r="F999" s="46">
        <v>431</v>
      </c>
      <c r="G999" s="47">
        <f t="shared" si="732"/>
        <v>43.1</v>
      </c>
      <c r="H999" s="47">
        <f t="shared" si="748"/>
        <v>43.1</v>
      </c>
      <c r="I999" s="47">
        <f t="shared" si="733"/>
        <v>43.1</v>
      </c>
      <c r="J999" s="47">
        <f t="shared" si="734"/>
        <v>43.1</v>
      </c>
      <c r="K999" s="47">
        <f t="shared" si="735"/>
        <v>43.1</v>
      </c>
      <c r="L999" s="47">
        <v>43.100000000000016</v>
      </c>
      <c r="M999" s="47">
        <f t="shared" si="731"/>
        <v>258.60000000000002</v>
      </c>
      <c r="N999" s="47">
        <f t="shared" si="752"/>
        <v>3.5916666666666668</v>
      </c>
      <c r="O999" s="47">
        <f t="shared" si="736"/>
        <v>3.5916666666666668</v>
      </c>
      <c r="P999" s="47">
        <f t="shared" si="737"/>
        <v>3.5916666666666668</v>
      </c>
      <c r="Q999" s="47">
        <f t="shared" si="738"/>
        <v>3.5916666666666668</v>
      </c>
      <c r="R999" s="47">
        <f t="shared" si="739"/>
        <v>3.5916666666666668</v>
      </c>
      <c r="S999" s="47">
        <f t="shared" si="740"/>
        <v>3.5916666666666668</v>
      </c>
      <c r="T999" s="47">
        <f t="shared" si="741"/>
        <v>3.5916666666666668</v>
      </c>
      <c r="U999" s="47">
        <f t="shared" si="742"/>
        <v>3.5916666666666668</v>
      </c>
      <c r="V999" s="47">
        <f t="shared" si="743"/>
        <v>3.5916666666666668</v>
      </c>
      <c r="W999" s="47">
        <f t="shared" si="744"/>
        <v>3.5916666666666668</v>
      </c>
      <c r="X999" s="47">
        <f t="shared" si="745"/>
        <v>3.5916666666666668</v>
      </c>
      <c r="Y999" s="47">
        <f t="shared" si="746"/>
        <v>3.5916666666666668</v>
      </c>
      <c r="Z999" s="47">
        <f t="shared" si="749"/>
        <v>43.100000000000016</v>
      </c>
      <c r="AA999" s="47">
        <f t="shared" si="750"/>
        <v>301.70000000000005</v>
      </c>
      <c r="AB999" s="47">
        <f t="shared" si="751"/>
        <v>129.29999999999995</v>
      </c>
      <c r="AC999" s="32" t="s">
        <v>1353</v>
      </c>
      <c r="AD999" s="32" t="s">
        <v>2269</v>
      </c>
    </row>
    <row r="1000" spans="2:30" ht="42">
      <c r="B1000" s="79">
        <f t="shared" si="747"/>
        <v>994</v>
      </c>
      <c r="C1000" s="55" t="s">
        <v>172</v>
      </c>
      <c r="D1000" s="35" t="s">
        <v>15</v>
      </c>
      <c r="E1000" s="45" t="s">
        <v>1708</v>
      </c>
      <c r="F1000" s="46">
        <v>431</v>
      </c>
      <c r="G1000" s="47">
        <f t="shared" si="732"/>
        <v>43.1</v>
      </c>
      <c r="H1000" s="47">
        <f t="shared" si="748"/>
        <v>43.1</v>
      </c>
      <c r="I1000" s="47">
        <f t="shared" si="733"/>
        <v>43.1</v>
      </c>
      <c r="J1000" s="47">
        <f t="shared" si="734"/>
        <v>43.1</v>
      </c>
      <c r="K1000" s="47">
        <f t="shared" si="735"/>
        <v>43.1</v>
      </c>
      <c r="L1000" s="47">
        <v>43.100000000000016</v>
      </c>
      <c r="M1000" s="47">
        <f t="shared" si="731"/>
        <v>258.60000000000002</v>
      </c>
      <c r="N1000" s="47">
        <f t="shared" si="752"/>
        <v>3.5916666666666668</v>
      </c>
      <c r="O1000" s="47">
        <f t="shared" si="736"/>
        <v>3.5916666666666668</v>
      </c>
      <c r="P1000" s="47">
        <f t="shared" si="737"/>
        <v>3.5916666666666668</v>
      </c>
      <c r="Q1000" s="47">
        <f t="shared" si="738"/>
        <v>3.5916666666666668</v>
      </c>
      <c r="R1000" s="47">
        <f t="shared" si="739"/>
        <v>3.5916666666666668</v>
      </c>
      <c r="S1000" s="47">
        <f t="shared" si="740"/>
        <v>3.5916666666666668</v>
      </c>
      <c r="T1000" s="47">
        <f t="shared" si="741"/>
        <v>3.5916666666666668</v>
      </c>
      <c r="U1000" s="47">
        <f t="shared" si="742"/>
        <v>3.5916666666666668</v>
      </c>
      <c r="V1000" s="47">
        <f t="shared" si="743"/>
        <v>3.5916666666666668</v>
      </c>
      <c r="W1000" s="47">
        <f t="shared" si="744"/>
        <v>3.5916666666666668</v>
      </c>
      <c r="X1000" s="47">
        <f t="shared" si="745"/>
        <v>3.5916666666666668</v>
      </c>
      <c r="Y1000" s="47">
        <f t="shared" si="746"/>
        <v>3.5916666666666668</v>
      </c>
      <c r="Z1000" s="47">
        <f t="shared" si="749"/>
        <v>43.100000000000016</v>
      </c>
      <c r="AA1000" s="47">
        <f t="shared" si="750"/>
        <v>301.70000000000005</v>
      </c>
      <c r="AB1000" s="47">
        <f t="shared" si="751"/>
        <v>129.29999999999995</v>
      </c>
      <c r="AC1000" s="32" t="s">
        <v>1354</v>
      </c>
      <c r="AD1000" s="32" t="s">
        <v>2269</v>
      </c>
    </row>
    <row r="1001" spans="2:30" ht="56">
      <c r="B1001" s="79">
        <f t="shared" si="747"/>
        <v>995</v>
      </c>
      <c r="C1001" s="55" t="s">
        <v>2519</v>
      </c>
      <c r="D1001" s="63" t="s">
        <v>15</v>
      </c>
      <c r="E1001" s="45" t="s">
        <v>1708</v>
      </c>
      <c r="F1001" s="46">
        <v>235</v>
      </c>
      <c r="G1001" s="47">
        <v>0</v>
      </c>
      <c r="H1001" s="47">
        <v>0</v>
      </c>
      <c r="I1001" s="47">
        <f t="shared" ref="I1001:I1025" si="753">SUM(F1001*10%)</f>
        <v>23.5</v>
      </c>
      <c r="J1001" s="47">
        <f t="shared" ref="J1001:J1025" si="754">SUM(F1001*10%)</f>
        <v>23.5</v>
      </c>
      <c r="K1001" s="47">
        <f t="shared" ref="K1001:K1025" si="755">SUM(F1001*10%)</f>
        <v>23.5</v>
      </c>
      <c r="L1001" s="47">
        <v>23.499999999999996</v>
      </c>
      <c r="M1001" s="47">
        <f t="shared" si="731"/>
        <v>94</v>
      </c>
      <c r="N1001" s="47">
        <f t="shared" si="752"/>
        <v>1.9583333333333333</v>
      </c>
      <c r="O1001" s="47">
        <f t="shared" si="736"/>
        <v>1.9583333333333333</v>
      </c>
      <c r="P1001" s="47">
        <f t="shared" si="737"/>
        <v>1.9583333333333333</v>
      </c>
      <c r="Q1001" s="47">
        <f t="shared" si="738"/>
        <v>1.9583333333333333</v>
      </c>
      <c r="R1001" s="47">
        <f t="shared" si="739"/>
        <v>1.9583333333333333</v>
      </c>
      <c r="S1001" s="47">
        <f t="shared" si="740"/>
        <v>1.9583333333333333</v>
      </c>
      <c r="T1001" s="47">
        <f t="shared" si="741"/>
        <v>1.9583333333333333</v>
      </c>
      <c r="U1001" s="47">
        <f t="shared" si="742"/>
        <v>1.9583333333333333</v>
      </c>
      <c r="V1001" s="47">
        <f t="shared" si="743"/>
        <v>1.9583333333333333</v>
      </c>
      <c r="W1001" s="47">
        <f t="shared" si="744"/>
        <v>1.9583333333333333</v>
      </c>
      <c r="X1001" s="47">
        <f t="shared" si="745"/>
        <v>1.9583333333333333</v>
      </c>
      <c r="Y1001" s="47">
        <f t="shared" si="746"/>
        <v>1.9583333333333333</v>
      </c>
      <c r="Z1001" s="47">
        <f t="shared" si="749"/>
        <v>23.499999999999996</v>
      </c>
      <c r="AA1001" s="47">
        <f t="shared" si="750"/>
        <v>117.5</v>
      </c>
      <c r="AB1001" s="47">
        <f t="shared" si="751"/>
        <v>117.5</v>
      </c>
      <c r="AC1001" s="32" t="s">
        <v>1355</v>
      </c>
      <c r="AD1001" s="32" t="s">
        <v>2287</v>
      </c>
    </row>
    <row r="1002" spans="2:30" ht="56">
      <c r="B1002" s="79">
        <f t="shared" si="747"/>
        <v>996</v>
      </c>
      <c r="C1002" s="55" t="s">
        <v>2031</v>
      </c>
      <c r="D1002" s="63" t="s">
        <v>15</v>
      </c>
      <c r="E1002" s="45" t="s">
        <v>1707</v>
      </c>
      <c r="F1002" s="46">
        <v>235</v>
      </c>
      <c r="G1002" s="47">
        <v>0</v>
      </c>
      <c r="H1002" s="47">
        <v>0</v>
      </c>
      <c r="I1002" s="47">
        <f t="shared" si="753"/>
        <v>23.5</v>
      </c>
      <c r="J1002" s="47">
        <f t="shared" si="754"/>
        <v>23.5</v>
      </c>
      <c r="K1002" s="47">
        <f t="shared" si="755"/>
        <v>23.5</v>
      </c>
      <c r="L1002" s="47">
        <v>23.499999999999996</v>
      </c>
      <c r="M1002" s="47">
        <f t="shared" si="731"/>
        <v>94</v>
      </c>
      <c r="N1002" s="47">
        <f t="shared" si="752"/>
        <v>1.9583333333333333</v>
      </c>
      <c r="O1002" s="47">
        <f t="shared" si="736"/>
        <v>1.9583333333333333</v>
      </c>
      <c r="P1002" s="47">
        <f t="shared" si="737"/>
        <v>1.9583333333333333</v>
      </c>
      <c r="Q1002" s="47">
        <f t="shared" si="738"/>
        <v>1.9583333333333333</v>
      </c>
      <c r="R1002" s="47">
        <f t="shared" si="739"/>
        <v>1.9583333333333333</v>
      </c>
      <c r="S1002" s="47">
        <f t="shared" si="740"/>
        <v>1.9583333333333333</v>
      </c>
      <c r="T1002" s="47">
        <f t="shared" si="741"/>
        <v>1.9583333333333333</v>
      </c>
      <c r="U1002" s="47">
        <f t="shared" si="742"/>
        <v>1.9583333333333333</v>
      </c>
      <c r="V1002" s="47">
        <f t="shared" si="743"/>
        <v>1.9583333333333333</v>
      </c>
      <c r="W1002" s="47">
        <f t="shared" si="744"/>
        <v>1.9583333333333333</v>
      </c>
      <c r="X1002" s="47">
        <f t="shared" si="745"/>
        <v>1.9583333333333333</v>
      </c>
      <c r="Y1002" s="47">
        <f t="shared" si="746"/>
        <v>1.9583333333333333</v>
      </c>
      <c r="Z1002" s="47">
        <f t="shared" si="749"/>
        <v>23.499999999999996</v>
      </c>
      <c r="AA1002" s="47">
        <f t="shared" si="750"/>
        <v>117.5</v>
      </c>
      <c r="AB1002" s="47">
        <f t="shared" si="751"/>
        <v>117.5</v>
      </c>
      <c r="AC1002" s="32" t="s">
        <v>1356</v>
      </c>
      <c r="AD1002" s="32" t="s">
        <v>2367</v>
      </c>
    </row>
    <row r="1003" spans="2:30" ht="56">
      <c r="B1003" s="79">
        <f t="shared" si="747"/>
        <v>997</v>
      </c>
      <c r="C1003" s="55" t="s">
        <v>2032</v>
      </c>
      <c r="D1003" s="63" t="s">
        <v>15</v>
      </c>
      <c r="E1003" s="45" t="s">
        <v>1707</v>
      </c>
      <c r="F1003" s="46">
        <v>235</v>
      </c>
      <c r="G1003" s="47">
        <v>0</v>
      </c>
      <c r="H1003" s="47">
        <v>0</v>
      </c>
      <c r="I1003" s="47">
        <f t="shared" si="753"/>
        <v>23.5</v>
      </c>
      <c r="J1003" s="47">
        <f t="shared" si="754"/>
        <v>23.5</v>
      </c>
      <c r="K1003" s="47">
        <f t="shared" si="755"/>
        <v>23.5</v>
      </c>
      <c r="L1003" s="47">
        <v>23.499999999999996</v>
      </c>
      <c r="M1003" s="47">
        <f t="shared" si="731"/>
        <v>94</v>
      </c>
      <c r="N1003" s="47">
        <f t="shared" si="752"/>
        <v>1.9583333333333333</v>
      </c>
      <c r="O1003" s="47">
        <f t="shared" si="736"/>
        <v>1.9583333333333333</v>
      </c>
      <c r="P1003" s="47">
        <f t="shared" si="737"/>
        <v>1.9583333333333333</v>
      </c>
      <c r="Q1003" s="47">
        <f t="shared" si="738"/>
        <v>1.9583333333333333</v>
      </c>
      <c r="R1003" s="47">
        <f t="shared" si="739"/>
        <v>1.9583333333333333</v>
      </c>
      <c r="S1003" s="47">
        <f t="shared" si="740"/>
        <v>1.9583333333333333</v>
      </c>
      <c r="T1003" s="47">
        <f t="shared" si="741"/>
        <v>1.9583333333333333</v>
      </c>
      <c r="U1003" s="47">
        <f t="shared" si="742"/>
        <v>1.9583333333333333</v>
      </c>
      <c r="V1003" s="47">
        <f t="shared" si="743"/>
        <v>1.9583333333333333</v>
      </c>
      <c r="W1003" s="47">
        <f t="shared" si="744"/>
        <v>1.9583333333333333</v>
      </c>
      <c r="X1003" s="47">
        <f t="shared" si="745"/>
        <v>1.9583333333333333</v>
      </c>
      <c r="Y1003" s="47">
        <f t="shared" si="746"/>
        <v>1.9583333333333333</v>
      </c>
      <c r="Z1003" s="47">
        <f t="shared" si="749"/>
        <v>23.499999999999996</v>
      </c>
      <c r="AA1003" s="47">
        <f t="shared" si="750"/>
        <v>117.5</v>
      </c>
      <c r="AB1003" s="47">
        <f t="shared" si="751"/>
        <v>117.5</v>
      </c>
      <c r="AC1003" s="32" t="s">
        <v>1357</v>
      </c>
      <c r="AD1003" s="32" t="s">
        <v>2367</v>
      </c>
    </row>
    <row r="1004" spans="2:30" ht="56">
      <c r="B1004" s="79">
        <f t="shared" si="747"/>
        <v>998</v>
      </c>
      <c r="C1004" s="55" t="s">
        <v>2890</v>
      </c>
      <c r="D1004" s="63" t="s">
        <v>15</v>
      </c>
      <c r="E1004" s="45" t="s">
        <v>1707</v>
      </c>
      <c r="F1004" s="46">
        <v>235</v>
      </c>
      <c r="G1004" s="47">
        <v>0</v>
      </c>
      <c r="H1004" s="47">
        <v>0</v>
      </c>
      <c r="I1004" s="47">
        <f t="shared" si="753"/>
        <v>23.5</v>
      </c>
      <c r="J1004" s="47">
        <f t="shared" si="754"/>
        <v>23.5</v>
      </c>
      <c r="K1004" s="47">
        <f t="shared" si="755"/>
        <v>23.5</v>
      </c>
      <c r="L1004" s="47">
        <v>23.499999999999996</v>
      </c>
      <c r="M1004" s="47">
        <f t="shared" si="731"/>
        <v>94</v>
      </c>
      <c r="N1004" s="47">
        <f t="shared" si="752"/>
        <v>1.9583333333333333</v>
      </c>
      <c r="O1004" s="47">
        <f t="shared" si="736"/>
        <v>1.9583333333333333</v>
      </c>
      <c r="P1004" s="47">
        <f t="shared" si="737"/>
        <v>1.9583333333333333</v>
      </c>
      <c r="Q1004" s="47">
        <f t="shared" si="738"/>
        <v>1.9583333333333333</v>
      </c>
      <c r="R1004" s="47">
        <f t="shared" si="739"/>
        <v>1.9583333333333333</v>
      </c>
      <c r="S1004" s="47">
        <f t="shared" si="740"/>
        <v>1.9583333333333333</v>
      </c>
      <c r="T1004" s="47">
        <f t="shared" si="741"/>
        <v>1.9583333333333333</v>
      </c>
      <c r="U1004" s="47">
        <f t="shared" si="742"/>
        <v>1.9583333333333333</v>
      </c>
      <c r="V1004" s="47">
        <f t="shared" si="743"/>
        <v>1.9583333333333333</v>
      </c>
      <c r="W1004" s="47">
        <f t="shared" si="744"/>
        <v>1.9583333333333333</v>
      </c>
      <c r="X1004" s="47">
        <f t="shared" si="745"/>
        <v>1.9583333333333333</v>
      </c>
      <c r="Y1004" s="47">
        <f t="shared" si="746"/>
        <v>1.9583333333333333</v>
      </c>
      <c r="Z1004" s="47">
        <f t="shared" si="749"/>
        <v>23.499999999999996</v>
      </c>
      <c r="AA1004" s="47">
        <f t="shared" si="750"/>
        <v>117.5</v>
      </c>
      <c r="AB1004" s="47">
        <f t="shared" si="751"/>
        <v>117.5</v>
      </c>
      <c r="AC1004" s="32" t="s">
        <v>1358</v>
      </c>
      <c r="AD1004" s="32" t="s">
        <v>2558</v>
      </c>
    </row>
    <row r="1005" spans="2:30" ht="56">
      <c r="B1005" s="79">
        <f t="shared" si="747"/>
        <v>999</v>
      </c>
      <c r="C1005" s="55" t="s">
        <v>522</v>
      </c>
      <c r="D1005" s="63" t="s">
        <v>15</v>
      </c>
      <c r="E1005" s="45" t="s">
        <v>1708</v>
      </c>
      <c r="F1005" s="46">
        <v>235</v>
      </c>
      <c r="G1005" s="47">
        <v>0</v>
      </c>
      <c r="H1005" s="47">
        <v>0</v>
      </c>
      <c r="I1005" s="47">
        <f t="shared" si="753"/>
        <v>23.5</v>
      </c>
      <c r="J1005" s="47">
        <f t="shared" si="754"/>
        <v>23.5</v>
      </c>
      <c r="K1005" s="47">
        <f t="shared" si="755"/>
        <v>23.5</v>
      </c>
      <c r="L1005" s="47">
        <v>23.499999999999996</v>
      </c>
      <c r="M1005" s="47">
        <f t="shared" si="731"/>
        <v>94</v>
      </c>
      <c r="N1005" s="47">
        <f t="shared" si="752"/>
        <v>1.9583333333333333</v>
      </c>
      <c r="O1005" s="47">
        <f t="shared" si="736"/>
        <v>1.9583333333333333</v>
      </c>
      <c r="P1005" s="47">
        <f t="shared" si="737"/>
        <v>1.9583333333333333</v>
      </c>
      <c r="Q1005" s="47">
        <f t="shared" si="738"/>
        <v>1.9583333333333333</v>
      </c>
      <c r="R1005" s="47">
        <f t="shared" si="739"/>
        <v>1.9583333333333333</v>
      </c>
      <c r="S1005" s="47">
        <f t="shared" si="740"/>
        <v>1.9583333333333333</v>
      </c>
      <c r="T1005" s="47">
        <f t="shared" si="741"/>
        <v>1.9583333333333333</v>
      </c>
      <c r="U1005" s="47">
        <f t="shared" si="742"/>
        <v>1.9583333333333333</v>
      </c>
      <c r="V1005" s="47">
        <f t="shared" si="743"/>
        <v>1.9583333333333333</v>
      </c>
      <c r="W1005" s="47">
        <f t="shared" si="744"/>
        <v>1.9583333333333333</v>
      </c>
      <c r="X1005" s="47">
        <f t="shared" si="745"/>
        <v>1.9583333333333333</v>
      </c>
      <c r="Y1005" s="47">
        <f t="shared" si="746"/>
        <v>1.9583333333333333</v>
      </c>
      <c r="Z1005" s="47">
        <f t="shared" si="749"/>
        <v>23.499999999999996</v>
      </c>
      <c r="AA1005" s="47">
        <f t="shared" si="750"/>
        <v>117.5</v>
      </c>
      <c r="AB1005" s="47">
        <f t="shared" si="751"/>
        <v>117.5</v>
      </c>
      <c r="AC1005" s="32" t="s">
        <v>1359</v>
      </c>
      <c r="AD1005" s="32" t="s">
        <v>2269</v>
      </c>
    </row>
    <row r="1006" spans="2:30" ht="56">
      <c r="B1006" s="79">
        <f t="shared" si="747"/>
        <v>1000</v>
      </c>
      <c r="C1006" s="55" t="s">
        <v>2033</v>
      </c>
      <c r="D1006" s="63" t="s">
        <v>15</v>
      </c>
      <c r="E1006" s="45" t="s">
        <v>1705</v>
      </c>
      <c r="F1006" s="46">
        <v>235</v>
      </c>
      <c r="G1006" s="47">
        <v>0</v>
      </c>
      <c r="H1006" s="47">
        <v>0</v>
      </c>
      <c r="I1006" s="47">
        <f t="shared" si="753"/>
        <v>23.5</v>
      </c>
      <c r="J1006" s="47">
        <f t="shared" si="754"/>
        <v>23.5</v>
      </c>
      <c r="K1006" s="47">
        <f t="shared" si="755"/>
        <v>23.5</v>
      </c>
      <c r="L1006" s="47">
        <v>23.499999999999996</v>
      </c>
      <c r="M1006" s="47">
        <f t="shared" si="731"/>
        <v>94</v>
      </c>
      <c r="N1006" s="47">
        <f t="shared" si="752"/>
        <v>1.9583333333333333</v>
      </c>
      <c r="O1006" s="47">
        <f t="shared" si="736"/>
        <v>1.9583333333333333</v>
      </c>
      <c r="P1006" s="47">
        <f t="shared" si="737"/>
        <v>1.9583333333333333</v>
      </c>
      <c r="Q1006" s="47">
        <f t="shared" si="738"/>
        <v>1.9583333333333333</v>
      </c>
      <c r="R1006" s="47">
        <f t="shared" si="739"/>
        <v>1.9583333333333333</v>
      </c>
      <c r="S1006" s="47">
        <f t="shared" si="740"/>
        <v>1.9583333333333333</v>
      </c>
      <c r="T1006" s="47">
        <f t="shared" si="741"/>
        <v>1.9583333333333333</v>
      </c>
      <c r="U1006" s="47">
        <f t="shared" si="742"/>
        <v>1.9583333333333333</v>
      </c>
      <c r="V1006" s="47">
        <f t="shared" si="743"/>
        <v>1.9583333333333333</v>
      </c>
      <c r="W1006" s="47">
        <f t="shared" si="744"/>
        <v>1.9583333333333333</v>
      </c>
      <c r="X1006" s="47">
        <f t="shared" si="745"/>
        <v>1.9583333333333333</v>
      </c>
      <c r="Y1006" s="47">
        <f t="shared" si="746"/>
        <v>1.9583333333333333</v>
      </c>
      <c r="Z1006" s="47">
        <f t="shared" si="749"/>
        <v>23.499999999999996</v>
      </c>
      <c r="AA1006" s="47">
        <f t="shared" si="750"/>
        <v>117.5</v>
      </c>
      <c r="AB1006" s="47">
        <f t="shared" si="751"/>
        <v>117.5</v>
      </c>
      <c r="AC1006" s="32" t="s">
        <v>1360</v>
      </c>
      <c r="AD1006" s="32" t="s">
        <v>2596</v>
      </c>
    </row>
    <row r="1007" spans="2:30" ht="56">
      <c r="B1007" s="79">
        <f t="shared" si="747"/>
        <v>1001</v>
      </c>
      <c r="C1007" s="55" t="s">
        <v>521</v>
      </c>
      <c r="D1007" s="63" t="s">
        <v>15</v>
      </c>
      <c r="E1007" s="45" t="s">
        <v>1708</v>
      </c>
      <c r="F1007" s="46">
        <v>235</v>
      </c>
      <c r="G1007" s="47">
        <v>0</v>
      </c>
      <c r="H1007" s="47">
        <v>0</v>
      </c>
      <c r="I1007" s="47">
        <f t="shared" si="753"/>
        <v>23.5</v>
      </c>
      <c r="J1007" s="47">
        <f t="shared" si="754"/>
        <v>23.5</v>
      </c>
      <c r="K1007" s="47">
        <f t="shared" si="755"/>
        <v>23.5</v>
      </c>
      <c r="L1007" s="47">
        <v>23.499999999999996</v>
      </c>
      <c r="M1007" s="47">
        <f t="shared" si="731"/>
        <v>94</v>
      </c>
      <c r="N1007" s="47">
        <f t="shared" si="752"/>
        <v>1.9583333333333333</v>
      </c>
      <c r="O1007" s="47">
        <f t="shared" si="736"/>
        <v>1.9583333333333333</v>
      </c>
      <c r="P1007" s="47">
        <f t="shared" si="737"/>
        <v>1.9583333333333333</v>
      </c>
      <c r="Q1007" s="47">
        <f t="shared" si="738"/>
        <v>1.9583333333333333</v>
      </c>
      <c r="R1007" s="47">
        <f t="shared" si="739"/>
        <v>1.9583333333333333</v>
      </c>
      <c r="S1007" s="47">
        <f t="shared" si="740"/>
        <v>1.9583333333333333</v>
      </c>
      <c r="T1007" s="47">
        <f t="shared" si="741"/>
        <v>1.9583333333333333</v>
      </c>
      <c r="U1007" s="47">
        <f t="shared" si="742"/>
        <v>1.9583333333333333</v>
      </c>
      <c r="V1007" s="47">
        <f t="shared" si="743"/>
        <v>1.9583333333333333</v>
      </c>
      <c r="W1007" s="47">
        <f t="shared" si="744"/>
        <v>1.9583333333333333</v>
      </c>
      <c r="X1007" s="47">
        <f t="shared" si="745"/>
        <v>1.9583333333333333</v>
      </c>
      <c r="Y1007" s="47">
        <f t="shared" si="746"/>
        <v>1.9583333333333333</v>
      </c>
      <c r="Z1007" s="47">
        <f t="shared" si="749"/>
        <v>23.499999999999996</v>
      </c>
      <c r="AA1007" s="47">
        <f t="shared" si="750"/>
        <v>117.5</v>
      </c>
      <c r="AB1007" s="47">
        <f t="shared" si="751"/>
        <v>117.5</v>
      </c>
      <c r="AC1007" s="32" t="s">
        <v>1361</v>
      </c>
      <c r="AD1007" s="32" t="s">
        <v>2269</v>
      </c>
    </row>
    <row r="1008" spans="2:30" ht="56">
      <c r="B1008" s="79">
        <f t="shared" si="747"/>
        <v>1002</v>
      </c>
      <c r="C1008" s="55" t="s">
        <v>520</v>
      </c>
      <c r="D1008" s="63" t="s">
        <v>15</v>
      </c>
      <c r="E1008" s="45" t="s">
        <v>1708</v>
      </c>
      <c r="F1008" s="46">
        <v>235</v>
      </c>
      <c r="G1008" s="47">
        <v>0</v>
      </c>
      <c r="H1008" s="47">
        <v>0</v>
      </c>
      <c r="I1008" s="47">
        <f t="shared" si="753"/>
        <v>23.5</v>
      </c>
      <c r="J1008" s="47">
        <f t="shared" si="754"/>
        <v>23.5</v>
      </c>
      <c r="K1008" s="47">
        <f t="shared" si="755"/>
        <v>23.5</v>
      </c>
      <c r="L1008" s="47">
        <v>23.499999999999996</v>
      </c>
      <c r="M1008" s="47">
        <f t="shared" si="731"/>
        <v>94</v>
      </c>
      <c r="N1008" s="47">
        <f t="shared" si="752"/>
        <v>1.9583333333333333</v>
      </c>
      <c r="O1008" s="47">
        <f t="shared" si="736"/>
        <v>1.9583333333333333</v>
      </c>
      <c r="P1008" s="47">
        <f t="shared" si="737"/>
        <v>1.9583333333333333</v>
      </c>
      <c r="Q1008" s="47">
        <f t="shared" si="738"/>
        <v>1.9583333333333333</v>
      </c>
      <c r="R1008" s="47">
        <f t="shared" si="739"/>
        <v>1.9583333333333333</v>
      </c>
      <c r="S1008" s="47">
        <f t="shared" si="740"/>
        <v>1.9583333333333333</v>
      </c>
      <c r="T1008" s="47">
        <f t="shared" si="741"/>
        <v>1.9583333333333333</v>
      </c>
      <c r="U1008" s="47">
        <f t="shared" si="742"/>
        <v>1.9583333333333333</v>
      </c>
      <c r="V1008" s="47">
        <f t="shared" si="743"/>
        <v>1.9583333333333333</v>
      </c>
      <c r="W1008" s="47">
        <f t="shared" si="744"/>
        <v>1.9583333333333333</v>
      </c>
      <c r="X1008" s="47">
        <f t="shared" si="745"/>
        <v>1.9583333333333333</v>
      </c>
      <c r="Y1008" s="47">
        <f t="shared" si="746"/>
        <v>1.9583333333333333</v>
      </c>
      <c r="Z1008" s="47">
        <f t="shared" si="749"/>
        <v>23.499999999999996</v>
      </c>
      <c r="AA1008" s="47">
        <f t="shared" si="750"/>
        <v>117.5</v>
      </c>
      <c r="AB1008" s="47">
        <f t="shared" si="751"/>
        <v>117.5</v>
      </c>
      <c r="AC1008" s="32" t="s">
        <v>1362</v>
      </c>
      <c r="AD1008" s="32" t="s">
        <v>2269</v>
      </c>
    </row>
    <row r="1009" spans="2:30" ht="56">
      <c r="B1009" s="79">
        <f t="shared" si="747"/>
        <v>1003</v>
      </c>
      <c r="C1009" s="55" t="s">
        <v>2034</v>
      </c>
      <c r="D1009" s="63" t="s">
        <v>15</v>
      </c>
      <c r="E1009" s="45" t="s">
        <v>1707</v>
      </c>
      <c r="F1009" s="46">
        <v>235</v>
      </c>
      <c r="G1009" s="47">
        <v>0</v>
      </c>
      <c r="H1009" s="47">
        <v>0</v>
      </c>
      <c r="I1009" s="47">
        <f t="shared" si="753"/>
        <v>23.5</v>
      </c>
      <c r="J1009" s="47">
        <f t="shared" si="754"/>
        <v>23.5</v>
      </c>
      <c r="K1009" s="47">
        <f t="shared" si="755"/>
        <v>23.5</v>
      </c>
      <c r="L1009" s="47">
        <v>23.499999999999996</v>
      </c>
      <c r="M1009" s="47">
        <f t="shared" si="731"/>
        <v>94</v>
      </c>
      <c r="N1009" s="47">
        <f t="shared" si="752"/>
        <v>1.9583333333333333</v>
      </c>
      <c r="O1009" s="47">
        <f t="shared" si="736"/>
        <v>1.9583333333333333</v>
      </c>
      <c r="P1009" s="47">
        <f t="shared" si="737"/>
        <v>1.9583333333333333</v>
      </c>
      <c r="Q1009" s="47">
        <f t="shared" si="738"/>
        <v>1.9583333333333333</v>
      </c>
      <c r="R1009" s="47">
        <f t="shared" si="739"/>
        <v>1.9583333333333333</v>
      </c>
      <c r="S1009" s="47">
        <f t="shared" si="740"/>
        <v>1.9583333333333333</v>
      </c>
      <c r="T1009" s="47">
        <f t="shared" si="741"/>
        <v>1.9583333333333333</v>
      </c>
      <c r="U1009" s="47">
        <f t="shared" si="742"/>
        <v>1.9583333333333333</v>
      </c>
      <c r="V1009" s="47">
        <f t="shared" si="743"/>
        <v>1.9583333333333333</v>
      </c>
      <c r="W1009" s="47">
        <f t="shared" si="744"/>
        <v>1.9583333333333333</v>
      </c>
      <c r="X1009" s="47">
        <f t="shared" si="745"/>
        <v>1.9583333333333333</v>
      </c>
      <c r="Y1009" s="47">
        <f t="shared" si="746"/>
        <v>1.9583333333333333</v>
      </c>
      <c r="Z1009" s="47">
        <f t="shared" si="749"/>
        <v>23.499999999999996</v>
      </c>
      <c r="AA1009" s="47">
        <f t="shared" si="750"/>
        <v>117.5</v>
      </c>
      <c r="AB1009" s="47">
        <f t="shared" si="751"/>
        <v>117.5</v>
      </c>
      <c r="AC1009" s="32" t="s">
        <v>1363</v>
      </c>
      <c r="AD1009" s="32" t="s">
        <v>2643</v>
      </c>
    </row>
    <row r="1010" spans="2:30" ht="56">
      <c r="B1010" s="79">
        <f t="shared" si="747"/>
        <v>1004</v>
      </c>
      <c r="C1010" s="55" t="s">
        <v>519</v>
      </c>
      <c r="D1010" s="63" t="s">
        <v>15</v>
      </c>
      <c r="E1010" s="45" t="s">
        <v>1708</v>
      </c>
      <c r="F1010" s="46">
        <v>235</v>
      </c>
      <c r="G1010" s="47">
        <v>0</v>
      </c>
      <c r="H1010" s="47">
        <v>0</v>
      </c>
      <c r="I1010" s="47">
        <f t="shared" si="753"/>
        <v>23.5</v>
      </c>
      <c r="J1010" s="47">
        <f t="shared" si="754"/>
        <v>23.5</v>
      </c>
      <c r="K1010" s="47">
        <f t="shared" si="755"/>
        <v>23.5</v>
      </c>
      <c r="L1010" s="47">
        <v>23.499999999999996</v>
      </c>
      <c r="M1010" s="47">
        <f t="shared" si="731"/>
        <v>94</v>
      </c>
      <c r="N1010" s="47">
        <f t="shared" si="752"/>
        <v>1.9583333333333333</v>
      </c>
      <c r="O1010" s="47">
        <f t="shared" si="736"/>
        <v>1.9583333333333333</v>
      </c>
      <c r="P1010" s="47">
        <f t="shared" si="737"/>
        <v>1.9583333333333333</v>
      </c>
      <c r="Q1010" s="47">
        <f t="shared" si="738"/>
        <v>1.9583333333333333</v>
      </c>
      <c r="R1010" s="47">
        <f t="shared" si="739"/>
        <v>1.9583333333333333</v>
      </c>
      <c r="S1010" s="47">
        <f t="shared" si="740"/>
        <v>1.9583333333333333</v>
      </c>
      <c r="T1010" s="47">
        <f t="shared" si="741"/>
        <v>1.9583333333333333</v>
      </c>
      <c r="U1010" s="47">
        <f t="shared" si="742"/>
        <v>1.9583333333333333</v>
      </c>
      <c r="V1010" s="47">
        <f t="shared" si="743"/>
        <v>1.9583333333333333</v>
      </c>
      <c r="W1010" s="47">
        <f t="shared" si="744"/>
        <v>1.9583333333333333</v>
      </c>
      <c r="X1010" s="47">
        <f t="shared" si="745"/>
        <v>1.9583333333333333</v>
      </c>
      <c r="Y1010" s="47">
        <f t="shared" si="746"/>
        <v>1.9583333333333333</v>
      </c>
      <c r="Z1010" s="47">
        <f t="shared" si="749"/>
        <v>23.499999999999996</v>
      </c>
      <c r="AA1010" s="47">
        <f t="shared" si="750"/>
        <v>117.5</v>
      </c>
      <c r="AB1010" s="47">
        <f t="shared" si="751"/>
        <v>117.5</v>
      </c>
      <c r="AC1010" s="32" t="s">
        <v>1364</v>
      </c>
      <c r="AD1010" s="32" t="s">
        <v>2269</v>
      </c>
    </row>
    <row r="1011" spans="2:30" ht="56">
      <c r="B1011" s="79">
        <f t="shared" si="747"/>
        <v>1005</v>
      </c>
      <c r="C1011" s="55" t="s">
        <v>2035</v>
      </c>
      <c r="D1011" s="63" t="s">
        <v>15</v>
      </c>
      <c r="E1011" s="45" t="s">
        <v>1707</v>
      </c>
      <c r="F1011" s="46">
        <v>235</v>
      </c>
      <c r="G1011" s="47">
        <v>0</v>
      </c>
      <c r="H1011" s="47">
        <v>0</v>
      </c>
      <c r="I1011" s="47">
        <f t="shared" si="753"/>
        <v>23.5</v>
      </c>
      <c r="J1011" s="47">
        <f t="shared" si="754"/>
        <v>23.5</v>
      </c>
      <c r="K1011" s="47">
        <f t="shared" si="755"/>
        <v>23.5</v>
      </c>
      <c r="L1011" s="47">
        <v>23.499999999999996</v>
      </c>
      <c r="M1011" s="47">
        <f t="shared" si="731"/>
        <v>94</v>
      </c>
      <c r="N1011" s="47">
        <f t="shared" si="752"/>
        <v>1.9583333333333333</v>
      </c>
      <c r="O1011" s="47">
        <f t="shared" ref="O1011:O1041" si="756">SUM(F1011*10%)/12</f>
        <v>1.9583333333333333</v>
      </c>
      <c r="P1011" s="47">
        <f t="shared" ref="P1011:P1041" si="757">SUM(F1011*10%)/12</f>
        <v>1.9583333333333333</v>
      </c>
      <c r="Q1011" s="47">
        <f t="shared" ref="Q1011:Q1041" si="758">SUM(F1011*10%)/12</f>
        <v>1.9583333333333333</v>
      </c>
      <c r="R1011" s="47">
        <f t="shared" ref="R1011:R1041" si="759">SUM(F1011*10%)/12</f>
        <v>1.9583333333333333</v>
      </c>
      <c r="S1011" s="47">
        <f t="shared" ref="S1011:S1041" si="760">SUM(F1011*10%)/12</f>
        <v>1.9583333333333333</v>
      </c>
      <c r="T1011" s="47">
        <f t="shared" ref="T1011:T1041" si="761">SUM(F1011*10%)/12</f>
        <v>1.9583333333333333</v>
      </c>
      <c r="U1011" s="47">
        <f t="shared" ref="U1011:U1041" si="762">SUM(F1011*10%)/12</f>
        <v>1.9583333333333333</v>
      </c>
      <c r="V1011" s="47">
        <f t="shared" ref="V1011:V1041" si="763">SUM(F1011*10%)/12</f>
        <v>1.9583333333333333</v>
      </c>
      <c r="W1011" s="47">
        <f t="shared" ref="W1011:W1041" si="764">SUM(F1011*10%)/12</f>
        <v>1.9583333333333333</v>
      </c>
      <c r="X1011" s="47">
        <f t="shared" ref="X1011:X1041" si="765">SUM(F1011*10%)/12</f>
        <v>1.9583333333333333</v>
      </c>
      <c r="Y1011" s="47">
        <f t="shared" si="746"/>
        <v>1.9583333333333333</v>
      </c>
      <c r="Z1011" s="47">
        <f t="shared" si="749"/>
        <v>23.499999999999996</v>
      </c>
      <c r="AA1011" s="47">
        <f t="shared" si="750"/>
        <v>117.5</v>
      </c>
      <c r="AB1011" s="47">
        <f t="shared" si="751"/>
        <v>117.5</v>
      </c>
      <c r="AC1011" s="32" t="s">
        <v>1365</v>
      </c>
      <c r="AD1011" s="32" t="s">
        <v>2643</v>
      </c>
    </row>
    <row r="1012" spans="2:30" ht="56">
      <c r="B1012" s="79">
        <f t="shared" si="747"/>
        <v>1006</v>
      </c>
      <c r="C1012" s="55" t="s">
        <v>2036</v>
      </c>
      <c r="D1012" s="63" t="s">
        <v>15</v>
      </c>
      <c r="E1012" s="45" t="s">
        <v>1707</v>
      </c>
      <c r="F1012" s="46">
        <v>235</v>
      </c>
      <c r="G1012" s="47">
        <v>0</v>
      </c>
      <c r="H1012" s="47">
        <v>0</v>
      </c>
      <c r="I1012" s="47">
        <f t="shared" si="753"/>
        <v>23.5</v>
      </c>
      <c r="J1012" s="47">
        <f t="shared" si="754"/>
        <v>23.5</v>
      </c>
      <c r="K1012" s="47">
        <f t="shared" si="755"/>
        <v>23.5</v>
      </c>
      <c r="L1012" s="47">
        <v>23.499999999999996</v>
      </c>
      <c r="M1012" s="47">
        <f t="shared" si="731"/>
        <v>94</v>
      </c>
      <c r="N1012" s="47">
        <f t="shared" si="752"/>
        <v>1.9583333333333333</v>
      </c>
      <c r="O1012" s="47">
        <f t="shared" si="756"/>
        <v>1.9583333333333333</v>
      </c>
      <c r="P1012" s="47">
        <f t="shared" si="757"/>
        <v>1.9583333333333333</v>
      </c>
      <c r="Q1012" s="47">
        <f t="shared" si="758"/>
        <v>1.9583333333333333</v>
      </c>
      <c r="R1012" s="47">
        <f t="shared" si="759"/>
        <v>1.9583333333333333</v>
      </c>
      <c r="S1012" s="47">
        <f t="shared" si="760"/>
        <v>1.9583333333333333</v>
      </c>
      <c r="T1012" s="47">
        <f t="shared" si="761"/>
        <v>1.9583333333333333</v>
      </c>
      <c r="U1012" s="47">
        <f t="shared" si="762"/>
        <v>1.9583333333333333</v>
      </c>
      <c r="V1012" s="47">
        <f t="shared" si="763"/>
        <v>1.9583333333333333</v>
      </c>
      <c r="W1012" s="47">
        <f t="shared" si="764"/>
        <v>1.9583333333333333</v>
      </c>
      <c r="X1012" s="47">
        <f t="shared" si="765"/>
        <v>1.9583333333333333</v>
      </c>
      <c r="Y1012" s="47">
        <f t="shared" ref="Y1012:Y1043" si="766">SUM(F1012*10%)/12</f>
        <v>1.9583333333333333</v>
      </c>
      <c r="Z1012" s="47">
        <f t="shared" si="749"/>
        <v>23.499999999999996</v>
      </c>
      <c r="AA1012" s="47">
        <f t="shared" si="750"/>
        <v>117.5</v>
      </c>
      <c r="AB1012" s="47">
        <f t="shared" si="751"/>
        <v>117.5</v>
      </c>
      <c r="AC1012" s="32" t="s">
        <v>1366</v>
      </c>
      <c r="AD1012" s="32" t="s">
        <v>2363</v>
      </c>
    </row>
    <row r="1013" spans="2:30" ht="56">
      <c r="B1013" s="79">
        <f t="shared" si="747"/>
        <v>1007</v>
      </c>
      <c r="C1013" s="55" t="s">
        <v>2037</v>
      </c>
      <c r="D1013" s="63" t="s">
        <v>15</v>
      </c>
      <c r="E1013" s="45" t="s">
        <v>1705</v>
      </c>
      <c r="F1013" s="46">
        <v>235</v>
      </c>
      <c r="G1013" s="47">
        <v>0</v>
      </c>
      <c r="H1013" s="47">
        <v>0</v>
      </c>
      <c r="I1013" s="47">
        <f t="shared" si="753"/>
        <v>23.5</v>
      </c>
      <c r="J1013" s="47">
        <f t="shared" si="754"/>
        <v>23.5</v>
      </c>
      <c r="K1013" s="47">
        <f t="shared" si="755"/>
        <v>23.5</v>
      </c>
      <c r="L1013" s="47">
        <v>23.499999999999996</v>
      </c>
      <c r="M1013" s="47">
        <f t="shared" si="731"/>
        <v>94</v>
      </c>
      <c r="N1013" s="47">
        <f t="shared" si="752"/>
        <v>1.9583333333333333</v>
      </c>
      <c r="O1013" s="47">
        <f t="shared" si="756"/>
        <v>1.9583333333333333</v>
      </c>
      <c r="P1013" s="47">
        <f t="shared" si="757"/>
        <v>1.9583333333333333</v>
      </c>
      <c r="Q1013" s="47">
        <f t="shared" si="758"/>
        <v>1.9583333333333333</v>
      </c>
      <c r="R1013" s="47">
        <f t="shared" si="759"/>
        <v>1.9583333333333333</v>
      </c>
      <c r="S1013" s="47">
        <f t="shared" si="760"/>
        <v>1.9583333333333333</v>
      </c>
      <c r="T1013" s="47">
        <f t="shared" si="761"/>
        <v>1.9583333333333333</v>
      </c>
      <c r="U1013" s="47">
        <f t="shared" si="762"/>
        <v>1.9583333333333333</v>
      </c>
      <c r="V1013" s="47">
        <f t="shared" si="763"/>
        <v>1.9583333333333333</v>
      </c>
      <c r="W1013" s="47">
        <f t="shared" si="764"/>
        <v>1.9583333333333333</v>
      </c>
      <c r="X1013" s="47">
        <f t="shared" si="765"/>
        <v>1.9583333333333333</v>
      </c>
      <c r="Y1013" s="47">
        <f t="shared" si="766"/>
        <v>1.9583333333333333</v>
      </c>
      <c r="Z1013" s="47">
        <f t="shared" si="749"/>
        <v>23.499999999999996</v>
      </c>
      <c r="AA1013" s="47">
        <f t="shared" si="750"/>
        <v>117.5</v>
      </c>
      <c r="AB1013" s="47">
        <f t="shared" si="751"/>
        <v>117.5</v>
      </c>
      <c r="AC1013" s="32" t="s">
        <v>1367</v>
      </c>
      <c r="AD1013" s="32" t="s">
        <v>2596</v>
      </c>
    </row>
    <row r="1014" spans="2:30" ht="56">
      <c r="B1014" s="79">
        <f t="shared" si="747"/>
        <v>1008</v>
      </c>
      <c r="C1014" s="55" t="s">
        <v>518</v>
      </c>
      <c r="D1014" s="63" t="s">
        <v>15</v>
      </c>
      <c r="E1014" s="45" t="s">
        <v>1708</v>
      </c>
      <c r="F1014" s="46">
        <v>235</v>
      </c>
      <c r="G1014" s="47">
        <v>0</v>
      </c>
      <c r="H1014" s="47">
        <v>0</v>
      </c>
      <c r="I1014" s="47">
        <f t="shared" si="753"/>
        <v>23.5</v>
      </c>
      <c r="J1014" s="47">
        <f t="shared" si="754"/>
        <v>23.5</v>
      </c>
      <c r="K1014" s="47">
        <f t="shared" si="755"/>
        <v>23.5</v>
      </c>
      <c r="L1014" s="47">
        <v>23.499999999999996</v>
      </c>
      <c r="M1014" s="47">
        <f t="shared" si="731"/>
        <v>94</v>
      </c>
      <c r="N1014" s="47">
        <f t="shared" si="752"/>
        <v>1.9583333333333333</v>
      </c>
      <c r="O1014" s="47">
        <f t="shared" si="756"/>
        <v>1.9583333333333333</v>
      </c>
      <c r="P1014" s="47">
        <f t="shared" si="757"/>
        <v>1.9583333333333333</v>
      </c>
      <c r="Q1014" s="47">
        <f t="shared" si="758"/>
        <v>1.9583333333333333</v>
      </c>
      <c r="R1014" s="47">
        <f t="shared" si="759"/>
        <v>1.9583333333333333</v>
      </c>
      <c r="S1014" s="47">
        <f t="shared" si="760"/>
        <v>1.9583333333333333</v>
      </c>
      <c r="T1014" s="47">
        <f t="shared" si="761"/>
        <v>1.9583333333333333</v>
      </c>
      <c r="U1014" s="47">
        <f t="shared" si="762"/>
        <v>1.9583333333333333</v>
      </c>
      <c r="V1014" s="47">
        <f t="shared" si="763"/>
        <v>1.9583333333333333</v>
      </c>
      <c r="W1014" s="47">
        <f t="shared" si="764"/>
        <v>1.9583333333333333</v>
      </c>
      <c r="X1014" s="47">
        <f t="shared" si="765"/>
        <v>1.9583333333333333</v>
      </c>
      <c r="Y1014" s="47">
        <f t="shared" si="766"/>
        <v>1.9583333333333333</v>
      </c>
      <c r="Z1014" s="47">
        <f t="shared" si="749"/>
        <v>23.499999999999996</v>
      </c>
      <c r="AA1014" s="47">
        <f t="shared" si="750"/>
        <v>117.5</v>
      </c>
      <c r="AB1014" s="47">
        <f t="shared" si="751"/>
        <v>117.5</v>
      </c>
      <c r="AC1014" s="32" t="s">
        <v>1368</v>
      </c>
      <c r="AD1014" s="32" t="s">
        <v>2327</v>
      </c>
    </row>
    <row r="1015" spans="2:30" ht="56">
      <c r="B1015" s="79">
        <f t="shared" si="747"/>
        <v>1009</v>
      </c>
      <c r="C1015" s="55" t="s">
        <v>2520</v>
      </c>
      <c r="D1015" s="63" t="s">
        <v>15</v>
      </c>
      <c r="E1015" s="45" t="s">
        <v>1708</v>
      </c>
      <c r="F1015" s="46">
        <v>235</v>
      </c>
      <c r="G1015" s="47">
        <v>0</v>
      </c>
      <c r="H1015" s="47">
        <v>0</v>
      </c>
      <c r="I1015" s="47">
        <f t="shared" si="753"/>
        <v>23.5</v>
      </c>
      <c r="J1015" s="47">
        <f t="shared" si="754"/>
        <v>23.5</v>
      </c>
      <c r="K1015" s="47">
        <f t="shared" si="755"/>
        <v>23.5</v>
      </c>
      <c r="L1015" s="47">
        <v>23.499999999999996</v>
      </c>
      <c r="M1015" s="47">
        <f t="shared" si="731"/>
        <v>94</v>
      </c>
      <c r="N1015" s="47">
        <f t="shared" si="752"/>
        <v>1.9583333333333333</v>
      </c>
      <c r="O1015" s="47">
        <f t="shared" si="756"/>
        <v>1.9583333333333333</v>
      </c>
      <c r="P1015" s="47">
        <f t="shared" si="757"/>
        <v>1.9583333333333333</v>
      </c>
      <c r="Q1015" s="47">
        <f t="shared" si="758"/>
        <v>1.9583333333333333</v>
      </c>
      <c r="R1015" s="47">
        <f t="shared" si="759"/>
        <v>1.9583333333333333</v>
      </c>
      <c r="S1015" s="47">
        <f t="shared" si="760"/>
        <v>1.9583333333333333</v>
      </c>
      <c r="T1015" s="47">
        <f t="shared" si="761"/>
        <v>1.9583333333333333</v>
      </c>
      <c r="U1015" s="47">
        <f t="shared" si="762"/>
        <v>1.9583333333333333</v>
      </c>
      <c r="V1015" s="47">
        <f t="shared" si="763"/>
        <v>1.9583333333333333</v>
      </c>
      <c r="W1015" s="47">
        <f t="shared" si="764"/>
        <v>1.9583333333333333</v>
      </c>
      <c r="X1015" s="47">
        <f t="shared" si="765"/>
        <v>1.9583333333333333</v>
      </c>
      <c r="Y1015" s="47">
        <f t="shared" si="766"/>
        <v>1.9583333333333333</v>
      </c>
      <c r="Z1015" s="47">
        <f t="shared" si="749"/>
        <v>23.499999999999996</v>
      </c>
      <c r="AA1015" s="47">
        <f t="shared" si="750"/>
        <v>117.5</v>
      </c>
      <c r="AB1015" s="47">
        <f t="shared" si="751"/>
        <v>117.5</v>
      </c>
      <c r="AC1015" s="32" t="s">
        <v>1369</v>
      </c>
      <c r="AD1015" s="32" t="s">
        <v>2287</v>
      </c>
    </row>
    <row r="1016" spans="2:30" ht="56">
      <c r="B1016" s="79">
        <f t="shared" si="747"/>
        <v>1010</v>
      </c>
      <c r="C1016" s="55" t="s">
        <v>517</v>
      </c>
      <c r="D1016" s="63" t="s">
        <v>15</v>
      </c>
      <c r="E1016" s="45" t="s">
        <v>1708</v>
      </c>
      <c r="F1016" s="46">
        <v>235</v>
      </c>
      <c r="G1016" s="47">
        <v>0</v>
      </c>
      <c r="H1016" s="47">
        <v>0</v>
      </c>
      <c r="I1016" s="47">
        <f t="shared" si="753"/>
        <v>23.5</v>
      </c>
      <c r="J1016" s="47">
        <f t="shared" si="754"/>
        <v>23.5</v>
      </c>
      <c r="K1016" s="47">
        <f t="shared" si="755"/>
        <v>23.5</v>
      </c>
      <c r="L1016" s="47">
        <v>23.499999999999996</v>
      </c>
      <c r="M1016" s="47">
        <f t="shared" si="731"/>
        <v>94</v>
      </c>
      <c r="N1016" s="47">
        <f t="shared" si="752"/>
        <v>1.9583333333333333</v>
      </c>
      <c r="O1016" s="47">
        <f t="shared" si="756"/>
        <v>1.9583333333333333</v>
      </c>
      <c r="P1016" s="47">
        <f t="shared" si="757"/>
        <v>1.9583333333333333</v>
      </c>
      <c r="Q1016" s="47">
        <f t="shared" si="758"/>
        <v>1.9583333333333333</v>
      </c>
      <c r="R1016" s="47">
        <f t="shared" si="759"/>
        <v>1.9583333333333333</v>
      </c>
      <c r="S1016" s="47">
        <f t="shared" si="760"/>
        <v>1.9583333333333333</v>
      </c>
      <c r="T1016" s="47">
        <f t="shared" si="761"/>
        <v>1.9583333333333333</v>
      </c>
      <c r="U1016" s="47">
        <f t="shared" si="762"/>
        <v>1.9583333333333333</v>
      </c>
      <c r="V1016" s="47">
        <f t="shared" si="763"/>
        <v>1.9583333333333333</v>
      </c>
      <c r="W1016" s="47">
        <f t="shared" si="764"/>
        <v>1.9583333333333333</v>
      </c>
      <c r="X1016" s="47">
        <f t="shared" si="765"/>
        <v>1.9583333333333333</v>
      </c>
      <c r="Y1016" s="47">
        <f t="shared" si="766"/>
        <v>1.9583333333333333</v>
      </c>
      <c r="Z1016" s="47">
        <f t="shared" si="749"/>
        <v>23.499999999999996</v>
      </c>
      <c r="AA1016" s="47">
        <f t="shared" si="750"/>
        <v>117.5</v>
      </c>
      <c r="AB1016" s="47">
        <f t="shared" si="751"/>
        <v>117.5</v>
      </c>
      <c r="AC1016" s="32" t="s">
        <v>1370</v>
      </c>
      <c r="AD1016" s="32" t="s">
        <v>2269</v>
      </c>
    </row>
    <row r="1017" spans="2:30" ht="56">
      <c r="B1017" s="79">
        <f t="shared" si="747"/>
        <v>1011</v>
      </c>
      <c r="C1017" s="55" t="s">
        <v>516</v>
      </c>
      <c r="D1017" s="63" t="s">
        <v>15</v>
      </c>
      <c r="E1017" s="45" t="s">
        <v>1708</v>
      </c>
      <c r="F1017" s="46">
        <v>235</v>
      </c>
      <c r="G1017" s="47">
        <v>0</v>
      </c>
      <c r="H1017" s="47">
        <v>0</v>
      </c>
      <c r="I1017" s="47">
        <f t="shared" si="753"/>
        <v>23.5</v>
      </c>
      <c r="J1017" s="47">
        <f t="shared" si="754"/>
        <v>23.5</v>
      </c>
      <c r="K1017" s="47">
        <f t="shared" si="755"/>
        <v>23.5</v>
      </c>
      <c r="L1017" s="47">
        <v>23.499999999999996</v>
      </c>
      <c r="M1017" s="47">
        <f t="shared" si="731"/>
        <v>94</v>
      </c>
      <c r="N1017" s="47">
        <f t="shared" si="752"/>
        <v>1.9583333333333333</v>
      </c>
      <c r="O1017" s="47">
        <f t="shared" si="756"/>
        <v>1.9583333333333333</v>
      </c>
      <c r="P1017" s="47">
        <f t="shared" si="757"/>
        <v>1.9583333333333333</v>
      </c>
      <c r="Q1017" s="47">
        <f t="shared" si="758"/>
        <v>1.9583333333333333</v>
      </c>
      <c r="R1017" s="47">
        <f t="shared" si="759"/>
        <v>1.9583333333333333</v>
      </c>
      <c r="S1017" s="47">
        <f t="shared" si="760"/>
        <v>1.9583333333333333</v>
      </c>
      <c r="T1017" s="47">
        <f t="shared" si="761"/>
        <v>1.9583333333333333</v>
      </c>
      <c r="U1017" s="47">
        <f t="shared" si="762"/>
        <v>1.9583333333333333</v>
      </c>
      <c r="V1017" s="47">
        <f t="shared" si="763"/>
        <v>1.9583333333333333</v>
      </c>
      <c r="W1017" s="47">
        <f t="shared" si="764"/>
        <v>1.9583333333333333</v>
      </c>
      <c r="X1017" s="47">
        <f t="shared" si="765"/>
        <v>1.9583333333333333</v>
      </c>
      <c r="Y1017" s="47">
        <f t="shared" si="766"/>
        <v>1.9583333333333333</v>
      </c>
      <c r="Z1017" s="47">
        <f t="shared" si="749"/>
        <v>23.499999999999996</v>
      </c>
      <c r="AA1017" s="47">
        <f t="shared" si="750"/>
        <v>117.5</v>
      </c>
      <c r="AB1017" s="47">
        <f t="shared" si="751"/>
        <v>117.5</v>
      </c>
      <c r="AC1017" s="32" t="s">
        <v>1371</v>
      </c>
      <c r="AD1017" s="32" t="s">
        <v>2269</v>
      </c>
    </row>
    <row r="1018" spans="2:30" ht="56">
      <c r="B1018" s="79">
        <f t="shared" si="747"/>
        <v>1012</v>
      </c>
      <c r="C1018" s="55" t="s">
        <v>515</v>
      </c>
      <c r="D1018" s="63" t="s">
        <v>15</v>
      </c>
      <c r="E1018" s="45" t="s">
        <v>1708</v>
      </c>
      <c r="F1018" s="46">
        <v>235</v>
      </c>
      <c r="G1018" s="47">
        <v>0</v>
      </c>
      <c r="H1018" s="47">
        <v>0</v>
      </c>
      <c r="I1018" s="47">
        <f t="shared" si="753"/>
        <v>23.5</v>
      </c>
      <c r="J1018" s="47">
        <f t="shared" si="754"/>
        <v>23.5</v>
      </c>
      <c r="K1018" s="47">
        <f t="shared" si="755"/>
        <v>23.5</v>
      </c>
      <c r="L1018" s="47">
        <v>23.499999999999996</v>
      </c>
      <c r="M1018" s="47">
        <f t="shared" si="731"/>
        <v>94</v>
      </c>
      <c r="N1018" s="47">
        <f t="shared" si="752"/>
        <v>1.9583333333333333</v>
      </c>
      <c r="O1018" s="47">
        <f t="shared" si="756"/>
        <v>1.9583333333333333</v>
      </c>
      <c r="P1018" s="47">
        <f t="shared" si="757"/>
        <v>1.9583333333333333</v>
      </c>
      <c r="Q1018" s="47">
        <f t="shared" si="758"/>
        <v>1.9583333333333333</v>
      </c>
      <c r="R1018" s="47">
        <f t="shared" si="759"/>
        <v>1.9583333333333333</v>
      </c>
      <c r="S1018" s="47">
        <f t="shared" si="760"/>
        <v>1.9583333333333333</v>
      </c>
      <c r="T1018" s="47">
        <f t="shared" si="761"/>
        <v>1.9583333333333333</v>
      </c>
      <c r="U1018" s="47">
        <f t="shared" si="762"/>
        <v>1.9583333333333333</v>
      </c>
      <c r="V1018" s="47">
        <f t="shared" si="763"/>
        <v>1.9583333333333333</v>
      </c>
      <c r="W1018" s="47">
        <f t="shared" si="764"/>
        <v>1.9583333333333333</v>
      </c>
      <c r="X1018" s="47">
        <f t="shared" si="765"/>
        <v>1.9583333333333333</v>
      </c>
      <c r="Y1018" s="47">
        <f t="shared" si="766"/>
        <v>1.9583333333333333</v>
      </c>
      <c r="Z1018" s="47">
        <f t="shared" si="749"/>
        <v>23.499999999999996</v>
      </c>
      <c r="AA1018" s="47">
        <f t="shared" si="750"/>
        <v>117.5</v>
      </c>
      <c r="AB1018" s="47">
        <f t="shared" si="751"/>
        <v>117.5</v>
      </c>
      <c r="AC1018" s="32" t="s">
        <v>1372</v>
      </c>
      <c r="AD1018" s="32" t="s">
        <v>2269</v>
      </c>
    </row>
    <row r="1019" spans="2:30" ht="56">
      <c r="B1019" s="79">
        <f t="shared" si="747"/>
        <v>1013</v>
      </c>
      <c r="C1019" s="55" t="s">
        <v>2038</v>
      </c>
      <c r="D1019" s="63" t="s">
        <v>15</v>
      </c>
      <c r="E1019" s="45" t="s">
        <v>1705</v>
      </c>
      <c r="F1019" s="46">
        <v>235</v>
      </c>
      <c r="G1019" s="47">
        <v>0</v>
      </c>
      <c r="H1019" s="47">
        <v>0</v>
      </c>
      <c r="I1019" s="47">
        <f t="shared" si="753"/>
        <v>23.5</v>
      </c>
      <c r="J1019" s="47">
        <f t="shared" si="754"/>
        <v>23.5</v>
      </c>
      <c r="K1019" s="47">
        <f t="shared" si="755"/>
        <v>23.5</v>
      </c>
      <c r="L1019" s="47">
        <v>23.499999999999996</v>
      </c>
      <c r="M1019" s="47">
        <f t="shared" si="731"/>
        <v>94</v>
      </c>
      <c r="N1019" s="47">
        <f t="shared" si="752"/>
        <v>1.9583333333333333</v>
      </c>
      <c r="O1019" s="47">
        <f t="shared" si="756"/>
        <v>1.9583333333333333</v>
      </c>
      <c r="P1019" s="47">
        <f t="shared" si="757"/>
        <v>1.9583333333333333</v>
      </c>
      <c r="Q1019" s="47">
        <f t="shared" si="758"/>
        <v>1.9583333333333333</v>
      </c>
      <c r="R1019" s="47">
        <f t="shared" si="759"/>
        <v>1.9583333333333333</v>
      </c>
      <c r="S1019" s="47">
        <f t="shared" si="760"/>
        <v>1.9583333333333333</v>
      </c>
      <c r="T1019" s="47">
        <f t="shared" si="761"/>
        <v>1.9583333333333333</v>
      </c>
      <c r="U1019" s="47">
        <f t="shared" si="762"/>
        <v>1.9583333333333333</v>
      </c>
      <c r="V1019" s="47">
        <f t="shared" si="763"/>
        <v>1.9583333333333333</v>
      </c>
      <c r="W1019" s="47">
        <f t="shared" si="764"/>
        <v>1.9583333333333333</v>
      </c>
      <c r="X1019" s="47">
        <f t="shared" si="765"/>
        <v>1.9583333333333333</v>
      </c>
      <c r="Y1019" s="47">
        <f t="shared" si="766"/>
        <v>1.9583333333333333</v>
      </c>
      <c r="Z1019" s="47">
        <f t="shared" si="749"/>
        <v>23.499999999999996</v>
      </c>
      <c r="AA1019" s="47">
        <f t="shared" si="750"/>
        <v>117.5</v>
      </c>
      <c r="AB1019" s="47">
        <f t="shared" si="751"/>
        <v>117.5</v>
      </c>
      <c r="AC1019" s="32" t="s">
        <v>1373</v>
      </c>
      <c r="AD1019" s="32" t="s">
        <v>2303</v>
      </c>
    </row>
    <row r="1020" spans="2:30" ht="56">
      <c r="B1020" s="79">
        <f t="shared" si="747"/>
        <v>1014</v>
      </c>
      <c r="C1020" s="55" t="s">
        <v>2039</v>
      </c>
      <c r="D1020" s="63" t="s">
        <v>15</v>
      </c>
      <c r="E1020" s="45" t="s">
        <v>1707</v>
      </c>
      <c r="F1020" s="46">
        <v>235</v>
      </c>
      <c r="G1020" s="47">
        <v>0</v>
      </c>
      <c r="H1020" s="47">
        <v>0</v>
      </c>
      <c r="I1020" s="47">
        <f t="shared" si="753"/>
        <v>23.5</v>
      </c>
      <c r="J1020" s="47">
        <f t="shared" si="754"/>
        <v>23.5</v>
      </c>
      <c r="K1020" s="47">
        <f t="shared" si="755"/>
        <v>23.5</v>
      </c>
      <c r="L1020" s="47">
        <v>23.499999999999996</v>
      </c>
      <c r="M1020" s="47">
        <f t="shared" si="731"/>
        <v>94</v>
      </c>
      <c r="N1020" s="47">
        <f t="shared" si="752"/>
        <v>1.9583333333333333</v>
      </c>
      <c r="O1020" s="47">
        <f t="shared" si="756"/>
        <v>1.9583333333333333</v>
      </c>
      <c r="P1020" s="47">
        <f t="shared" si="757"/>
        <v>1.9583333333333333</v>
      </c>
      <c r="Q1020" s="47">
        <f t="shared" si="758"/>
        <v>1.9583333333333333</v>
      </c>
      <c r="R1020" s="47">
        <f t="shared" si="759"/>
        <v>1.9583333333333333</v>
      </c>
      <c r="S1020" s="47">
        <f t="shared" si="760"/>
        <v>1.9583333333333333</v>
      </c>
      <c r="T1020" s="47">
        <f t="shared" si="761"/>
        <v>1.9583333333333333</v>
      </c>
      <c r="U1020" s="47">
        <f t="shared" si="762"/>
        <v>1.9583333333333333</v>
      </c>
      <c r="V1020" s="47">
        <f t="shared" si="763"/>
        <v>1.9583333333333333</v>
      </c>
      <c r="W1020" s="47">
        <f t="shared" si="764"/>
        <v>1.9583333333333333</v>
      </c>
      <c r="X1020" s="47">
        <f t="shared" si="765"/>
        <v>1.9583333333333333</v>
      </c>
      <c r="Y1020" s="47">
        <f t="shared" si="766"/>
        <v>1.9583333333333333</v>
      </c>
      <c r="Z1020" s="47">
        <f t="shared" si="749"/>
        <v>23.499999999999996</v>
      </c>
      <c r="AA1020" s="47">
        <f t="shared" si="750"/>
        <v>117.5</v>
      </c>
      <c r="AB1020" s="47">
        <f t="shared" si="751"/>
        <v>117.5</v>
      </c>
      <c r="AC1020" s="32" t="s">
        <v>1374</v>
      </c>
      <c r="AD1020" s="32" t="s">
        <v>2316</v>
      </c>
    </row>
    <row r="1021" spans="2:30" ht="56">
      <c r="B1021" s="79">
        <f t="shared" si="747"/>
        <v>1015</v>
      </c>
      <c r="C1021" s="55" t="s">
        <v>2891</v>
      </c>
      <c r="D1021" s="63" t="s">
        <v>15</v>
      </c>
      <c r="E1021" s="45" t="s">
        <v>1707</v>
      </c>
      <c r="F1021" s="46">
        <v>235</v>
      </c>
      <c r="G1021" s="47">
        <v>0</v>
      </c>
      <c r="H1021" s="47">
        <v>0</v>
      </c>
      <c r="I1021" s="47">
        <f t="shared" si="753"/>
        <v>23.5</v>
      </c>
      <c r="J1021" s="47">
        <f t="shared" si="754"/>
        <v>23.5</v>
      </c>
      <c r="K1021" s="47">
        <f t="shared" si="755"/>
        <v>23.5</v>
      </c>
      <c r="L1021" s="47">
        <v>23.499999999999996</v>
      </c>
      <c r="M1021" s="47">
        <f t="shared" si="731"/>
        <v>94</v>
      </c>
      <c r="N1021" s="47">
        <f t="shared" si="752"/>
        <v>1.9583333333333333</v>
      </c>
      <c r="O1021" s="47">
        <f t="shared" si="756"/>
        <v>1.9583333333333333</v>
      </c>
      <c r="P1021" s="47">
        <f t="shared" si="757"/>
        <v>1.9583333333333333</v>
      </c>
      <c r="Q1021" s="47">
        <f t="shared" si="758"/>
        <v>1.9583333333333333</v>
      </c>
      <c r="R1021" s="47">
        <f t="shared" si="759"/>
        <v>1.9583333333333333</v>
      </c>
      <c r="S1021" s="47">
        <f t="shared" si="760"/>
        <v>1.9583333333333333</v>
      </c>
      <c r="T1021" s="47">
        <f t="shared" si="761"/>
        <v>1.9583333333333333</v>
      </c>
      <c r="U1021" s="47">
        <f t="shared" si="762"/>
        <v>1.9583333333333333</v>
      </c>
      <c r="V1021" s="47">
        <f t="shared" si="763"/>
        <v>1.9583333333333333</v>
      </c>
      <c r="W1021" s="47">
        <f t="shared" si="764"/>
        <v>1.9583333333333333</v>
      </c>
      <c r="X1021" s="47">
        <f t="shared" si="765"/>
        <v>1.9583333333333333</v>
      </c>
      <c r="Y1021" s="47">
        <f t="shared" si="766"/>
        <v>1.9583333333333333</v>
      </c>
      <c r="Z1021" s="47">
        <f t="shared" si="749"/>
        <v>23.499999999999996</v>
      </c>
      <c r="AA1021" s="47">
        <f t="shared" si="750"/>
        <v>117.5</v>
      </c>
      <c r="AB1021" s="47">
        <f t="shared" si="751"/>
        <v>117.5</v>
      </c>
      <c r="AC1021" s="32" t="s">
        <v>1375</v>
      </c>
      <c r="AD1021" s="32" t="s">
        <v>2306</v>
      </c>
    </row>
    <row r="1022" spans="2:30" ht="56">
      <c r="B1022" s="79">
        <f t="shared" si="747"/>
        <v>1016</v>
      </c>
      <c r="C1022" s="55" t="s">
        <v>514</v>
      </c>
      <c r="D1022" s="63" t="s">
        <v>15</v>
      </c>
      <c r="E1022" s="45" t="s">
        <v>1708</v>
      </c>
      <c r="F1022" s="46">
        <v>235</v>
      </c>
      <c r="G1022" s="47">
        <v>0</v>
      </c>
      <c r="H1022" s="47">
        <v>0</v>
      </c>
      <c r="I1022" s="47">
        <f t="shared" si="753"/>
        <v>23.5</v>
      </c>
      <c r="J1022" s="47">
        <f t="shared" si="754"/>
        <v>23.5</v>
      </c>
      <c r="K1022" s="47">
        <f t="shared" si="755"/>
        <v>23.5</v>
      </c>
      <c r="L1022" s="47">
        <v>23.499999999999996</v>
      </c>
      <c r="M1022" s="47">
        <f t="shared" si="731"/>
        <v>94</v>
      </c>
      <c r="N1022" s="47">
        <f t="shared" si="752"/>
        <v>1.9583333333333333</v>
      </c>
      <c r="O1022" s="47">
        <f t="shared" si="756"/>
        <v>1.9583333333333333</v>
      </c>
      <c r="P1022" s="47">
        <f t="shared" si="757"/>
        <v>1.9583333333333333</v>
      </c>
      <c r="Q1022" s="47">
        <f t="shared" si="758"/>
        <v>1.9583333333333333</v>
      </c>
      <c r="R1022" s="47">
        <f t="shared" si="759"/>
        <v>1.9583333333333333</v>
      </c>
      <c r="S1022" s="47">
        <f t="shared" si="760"/>
        <v>1.9583333333333333</v>
      </c>
      <c r="T1022" s="47">
        <f t="shared" si="761"/>
        <v>1.9583333333333333</v>
      </c>
      <c r="U1022" s="47">
        <f t="shared" si="762"/>
        <v>1.9583333333333333</v>
      </c>
      <c r="V1022" s="47">
        <f t="shared" si="763"/>
        <v>1.9583333333333333</v>
      </c>
      <c r="W1022" s="47">
        <f t="shared" si="764"/>
        <v>1.9583333333333333</v>
      </c>
      <c r="X1022" s="47">
        <f t="shared" si="765"/>
        <v>1.9583333333333333</v>
      </c>
      <c r="Y1022" s="47">
        <f t="shared" si="766"/>
        <v>1.9583333333333333</v>
      </c>
      <c r="Z1022" s="47">
        <f t="shared" si="749"/>
        <v>23.499999999999996</v>
      </c>
      <c r="AA1022" s="47">
        <f t="shared" si="750"/>
        <v>117.5</v>
      </c>
      <c r="AB1022" s="47">
        <f t="shared" si="751"/>
        <v>117.5</v>
      </c>
      <c r="AC1022" s="32" t="s">
        <v>1376</v>
      </c>
      <c r="AD1022" s="32" t="s">
        <v>2269</v>
      </c>
    </row>
    <row r="1023" spans="2:30" ht="56">
      <c r="B1023" s="79">
        <f t="shared" si="747"/>
        <v>1017</v>
      </c>
      <c r="C1023" s="55" t="s">
        <v>513</v>
      </c>
      <c r="D1023" s="63" t="s">
        <v>15</v>
      </c>
      <c r="E1023" s="45" t="s">
        <v>1708</v>
      </c>
      <c r="F1023" s="46">
        <v>235</v>
      </c>
      <c r="G1023" s="47">
        <v>0</v>
      </c>
      <c r="H1023" s="47">
        <v>0</v>
      </c>
      <c r="I1023" s="47">
        <f t="shared" si="753"/>
        <v>23.5</v>
      </c>
      <c r="J1023" s="47">
        <f t="shared" si="754"/>
        <v>23.5</v>
      </c>
      <c r="K1023" s="47">
        <f t="shared" si="755"/>
        <v>23.5</v>
      </c>
      <c r="L1023" s="47">
        <v>23.499999999999996</v>
      </c>
      <c r="M1023" s="47">
        <f t="shared" ref="M1023:M1111" si="767">SUM(G1023:L1023)</f>
        <v>94</v>
      </c>
      <c r="N1023" s="47">
        <f t="shared" si="752"/>
        <v>1.9583333333333333</v>
      </c>
      <c r="O1023" s="47">
        <f t="shared" si="756"/>
        <v>1.9583333333333333</v>
      </c>
      <c r="P1023" s="47">
        <f t="shared" si="757"/>
        <v>1.9583333333333333</v>
      </c>
      <c r="Q1023" s="47">
        <f t="shared" si="758"/>
        <v>1.9583333333333333</v>
      </c>
      <c r="R1023" s="47">
        <f t="shared" si="759"/>
        <v>1.9583333333333333</v>
      </c>
      <c r="S1023" s="47">
        <f t="shared" si="760"/>
        <v>1.9583333333333333</v>
      </c>
      <c r="T1023" s="47">
        <f t="shared" si="761"/>
        <v>1.9583333333333333</v>
      </c>
      <c r="U1023" s="47">
        <f t="shared" si="762"/>
        <v>1.9583333333333333</v>
      </c>
      <c r="V1023" s="47">
        <f t="shared" si="763"/>
        <v>1.9583333333333333</v>
      </c>
      <c r="W1023" s="47">
        <f t="shared" si="764"/>
        <v>1.9583333333333333</v>
      </c>
      <c r="X1023" s="47">
        <f t="shared" si="765"/>
        <v>1.9583333333333333</v>
      </c>
      <c r="Y1023" s="47">
        <f t="shared" si="766"/>
        <v>1.9583333333333333</v>
      </c>
      <c r="Z1023" s="47">
        <f t="shared" si="749"/>
        <v>23.499999999999996</v>
      </c>
      <c r="AA1023" s="47">
        <f t="shared" si="750"/>
        <v>117.5</v>
      </c>
      <c r="AB1023" s="47">
        <f t="shared" si="751"/>
        <v>117.5</v>
      </c>
      <c r="AC1023" s="32" t="s">
        <v>1377</v>
      </c>
      <c r="AD1023" s="32" t="s">
        <v>2269</v>
      </c>
    </row>
    <row r="1024" spans="2:30" ht="56">
      <c r="B1024" s="79">
        <f t="shared" si="747"/>
        <v>1018</v>
      </c>
      <c r="C1024" s="55" t="s">
        <v>2678</v>
      </c>
      <c r="D1024" s="63" t="s">
        <v>15</v>
      </c>
      <c r="E1024" s="64" t="s">
        <v>1706</v>
      </c>
      <c r="F1024" s="46">
        <v>235</v>
      </c>
      <c r="G1024" s="47">
        <v>0</v>
      </c>
      <c r="H1024" s="47">
        <v>0</v>
      </c>
      <c r="I1024" s="47">
        <f t="shared" si="753"/>
        <v>23.5</v>
      </c>
      <c r="J1024" s="47">
        <f t="shared" si="754"/>
        <v>23.5</v>
      </c>
      <c r="K1024" s="47">
        <f t="shared" si="755"/>
        <v>23.5</v>
      </c>
      <c r="L1024" s="47">
        <v>23.499999999999996</v>
      </c>
      <c r="M1024" s="47">
        <f t="shared" si="767"/>
        <v>94</v>
      </c>
      <c r="N1024" s="47">
        <f t="shared" si="752"/>
        <v>1.9583333333333333</v>
      </c>
      <c r="O1024" s="47">
        <f t="shared" si="756"/>
        <v>1.9583333333333333</v>
      </c>
      <c r="P1024" s="47">
        <f t="shared" si="757"/>
        <v>1.9583333333333333</v>
      </c>
      <c r="Q1024" s="47">
        <f t="shared" si="758"/>
        <v>1.9583333333333333</v>
      </c>
      <c r="R1024" s="47">
        <f t="shared" si="759"/>
        <v>1.9583333333333333</v>
      </c>
      <c r="S1024" s="47">
        <f t="shared" si="760"/>
        <v>1.9583333333333333</v>
      </c>
      <c r="T1024" s="47">
        <f t="shared" si="761"/>
        <v>1.9583333333333333</v>
      </c>
      <c r="U1024" s="47">
        <f t="shared" si="762"/>
        <v>1.9583333333333333</v>
      </c>
      <c r="V1024" s="47">
        <f t="shared" si="763"/>
        <v>1.9583333333333333</v>
      </c>
      <c r="W1024" s="47">
        <f t="shared" si="764"/>
        <v>1.9583333333333333</v>
      </c>
      <c r="X1024" s="47">
        <f t="shared" si="765"/>
        <v>1.9583333333333333</v>
      </c>
      <c r="Y1024" s="47">
        <f t="shared" si="766"/>
        <v>1.9583333333333333</v>
      </c>
      <c r="Z1024" s="47">
        <f t="shared" si="749"/>
        <v>23.499999999999996</v>
      </c>
      <c r="AA1024" s="47">
        <f t="shared" si="750"/>
        <v>117.5</v>
      </c>
      <c r="AB1024" s="47">
        <f t="shared" si="751"/>
        <v>117.5</v>
      </c>
      <c r="AC1024" s="32" t="s">
        <v>1378</v>
      </c>
      <c r="AD1024" s="32" t="s">
        <v>2318</v>
      </c>
    </row>
    <row r="1025" spans="2:30" ht="56">
      <c r="B1025" s="79">
        <f t="shared" si="747"/>
        <v>1019</v>
      </c>
      <c r="C1025" s="55" t="s">
        <v>2892</v>
      </c>
      <c r="D1025" s="63" t="s">
        <v>15</v>
      </c>
      <c r="E1025" s="45" t="s">
        <v>1708</v>
      </c>
      <c r="F1025" s="46">
        <v>235</v>
      </c>
      <c r="G1025" s="47">
        <v>0</v>
      </c>
      <c r="H1025" s="47">
        <v>0</v>
      </c>
      <c r="I1025" s="47">
        <f t="shared" si="753"/>
        <v>23.5</v>
      </c>
      <c r="J1025" s="47">
        <f t="shared" si="754"/>
        <v>23.5</v>
      </c>
      <c r="K1025" s="47">
        <f t="shared" si="755"/>
        <v>23.5</v>
      </c>
      <c r="L1025" s="47">
        <v>23.499999999999996</v>
      </c>
      <c r="M1025" s="47">
        <f t="shared" si="767"/>
        <v>94</v>
      </c>
      <c r="N1025" s="47">
        <f t="shared" si="752"/>
        <v>1.9583333333333333</v>
      </c>
      <c r="O1025" s="47">
        <f t="shared" si="756"/>
        <v>1.9583333333333333</v>
      </c>
      <c r="P1025" s="47">
        <f t="shared" si="757"/>
        <v>1.9583333333333333</v>
      </c>
      <c r="Q1025" s="47">
        <f t="shared" si="758"/>
        <v>1.9583333333333333</v>
      </c>
      <c r="R1025" s="47">
        <f t="shared" si="759"/>
        <v>1.9583333333333333</v>
      </c>
      <c r="S1025" s="47">
        <f t="shared" si="760"/>
        <v>1.9583333333333333</v>
      </c>
      <c r="T1025" s="47">
        <f t="shared" si="761"/>
        <v>1.9583333333333333</v>
      </c>
      <c r="U1025" s="47">
        <f t="shared" si="762"/>
        <v>1.9583333333333333</v>
      </c>
      <c r="V1025" s="47">
        <f t="shared" si="763"/>
        <v>1.9583333333333333</v>
      </c>
      <c r="W1025" s="47">
        <f t="shared" si="764"/>
        <v>1.9583333333333333</v>
      </c>
      <c r="X1025" s="47">
        <f t="shared" si="765"/>
        <v>1.9583333333333333</v>
      </c>
      <c r="Y1025" s="47">
        <f t="shared" si="766"/>
        <v>1.9583333333333333</v>
      </c>
      <c r="Z1025" s="47">
        <f t="shared" si="749"/>
        <v>23.499999999999996</v>
      </c>
      <c r="AA1025" s="47">
        <f t="shared" si="750"/>
        <v>117.5</v>
      </c>
      <c r="AB1025" s="47">
        <f t="shared" si="751"/>
        <v>117.5</v>
      </c>
      <c r="AC1025" s="32" t="s">
        <v>1379</v>
      </c>
      <c r="AD1025" s="32" t="s">
        <v>2269</v>
      </c>
    </row>
    <row r="1026" spans="2:30" ht="42">
      <c r="B1026" s="79">
        <f t="shared" si="747"/>
        <v>1020</v>
      </c>
      <c r="C1026" s="55" t="s">
        <v>2040</v>
      </c>
      <c r="D1026" s="35" t="s">
        <v>15</v>
      </c>
      <c r="E1026" s="45" t="s">
        <v>1706</v>
      </c>
      <c r="F1026" s="46">
        <v>990</v>
      </c>
      <c r="G1026" s="47">
        <f t="shared" ref="G1026:G1129" si="768">SUM(F1026)*10/100</f>
        <v>99</v>
      </c>
      <c r="H1026" s="47">
        <f t="shared" si="748"/>
        <v>99</v>
      </c>
      <c r="I1026" s="47">
        <f t="shared" ref="I1026:I1036" si="769">SUM(F1026)*10/100</f>
        <v>99</v>
      </c>
      <c r="J1026" s="47">
        <f t="shared" ref="J1026:J1036" si="770">SUM(F1026)*10/100</f>
        <v>99</v>
      </c>
      <c r="K1026" s="47">
        <f t="shared" ref="K1026:K1036" si="771">SUM(F1026)*10/100</f>
        <v>99</v>
      </c>
      <c r="L1026" s="47">
        <v>99</v>
      </c>
      <c r="M1026" s="47">
        <f t="shared" si="767"/>
        <v>594</v>
      </c>
      <c r="N1026" s="47">
        <f t="shared" si="752"/>
        <v>8.25</v>
      </c>
      <c r="O1026" s="47">
        <f t="shared" si="756"/>
        <v>8.25</v>
      </c>
      <c r="P1026" s="47">
        <f t="shared" si="757"/>
        <v>8.25</v>
      </c>
      <c r="Q1026" s="47">
        <f t="shared" si="758"/>
        <v>8.25</v>
      </c>
      <c r="R1026" s="47">
        <f t="shared" si="759"/>
        <v>8.25</v>
      </c>
      <c r="S1026" s="47">
        <f t="shared" si="760"/>
        <v>8.25</v>
      </c>
      <c r="T1026" s="47">
        <f t="shared" si="761"/>
        <v>8.25</v>
      </c>
      <c r="U1026" s="47">
        <f t="shared" si="762"/>
        <v>8.25</v>
      </c>
      <c r="V1026" s="47">
        <f t="shared" si="763"/>
        <v>8.25</v>
      </c>
      <c r="W1026" s="47">
        <f t="shared" si="764"/>
        <v>8.25</v>
      </c>
      <c r="X1026" s="47">
        <f t="shared" si="765"/>
        <v>8.25</v>
      </c>
      <c r="Y1026" s="47">
        <f t="shared" si="766"/>
        <v>8.25</v>
      </c>
      <c r="Z1026" s="47">
        <f t="shared" si="749"/>
        <v>99</v>
      </c>
      <c r="AA1026" s="47">
        <f t="shared" si="750"/>
        <v>693</v>
      </c>
      <c r="AB1026" s="47">
        <f t="shared" si="751"/>
        <v>297</v>
      </c>
      <c r="AC1026" s="32" t="s">
        <v>1380</v>
      </c>
      <c r="AD1026" s="32" t="s">
        <v>2335</v>
      </c>
    </row>
    <row r="1027" spans="2:30" ht="42">
      <c r="B1027" s="79">
        <f t="shared" si="747"/>
        <v>1021</v>
      </c>
      <c r="C1027" s="55" t="s">
        <v>2041</v>
      </c>
      <c r="D1027" s="35" t="s">
        <v>15</v>
      </c>
      <c r="E1027" s="45" t="s">
        <v>1706</v>
      </c>
      <c r="F1027" s="46">
        <v>250</v>
      </c>
      <c r="G1027" s="47">
        <f t="shared" si="768"/>
        <v>25</v>
      </c>
      <c r="H1027" s="47">
        <f t="shared" si="748"/>
        <v>25</v>
      </c>
      <c r="I1027" s="47">
        <f t="shared" si="769"/>
        <v>25</v>
      </c>
      <c r="J1027" s="47">
        <f t="shared" si="770"/>
        <v>25</v>
      </c>
      <c r="K1027" s="47">
        <f t="shared" si="771"/>
        <v>25</v>
      </c>
      <c r="L1027" s="47">
        <v>24.999999999999996</v>
      </c>
      <c r="M1027" s="47">
        <f t="shared" si="767"/>
        <v>150</v>
      </c>
      <c r="N1027" s="47">
        <f t="shared" si="752"/>
        <v>2.0833333333333335</v>
      </c>
      <c r="O1027" s="47">
        <f t="shared" si="756"/>
        <v>2.0833333333333335</v>
      </c>
      <c r="P1027" s="47">
        <f t="shared" si="757"/>
        <v>2.0833333333333335</v>
      </c>
      <c r="Q1027" s="47">
        <f t="shared" si="758"/>
        <v>2.0833333333333335</v>
      </c>
      <c r="R1027" s="47">
        <f t="shared" si="759"/>
        <v>2.0833333333333335</v>
      </c>
      <c r="S1027" s="47">
        <f t="shared" si="760"/>
        <v>2.0833333333333335</v>
      </c>
      <c r="T1027" s="47">
        <f t="shared" si="761"/>
        <v>2.0833333333333335</v>
      </c>
      <c r="U1027" s="47">
        <f t="shared" si="762"/>
        <v>2.0833333333333335</v>
      </c>
      <c r="V1027" s="47">
        <f t="shared" si="763"/>
        <v>2.0833333333333335</v>
      </c>
      <c r="W1027" s="47">
        <f t="shared" si="764"/>
        <v>2.0833333333333335</v>
      </c>
      <c r="X1027" s="47">
        <f t="shared" si="765"/>
        <v>2.0833333333333335</v>
      </c>
      <c r="Y1027" s="47">
        <f t="shared" si="766"/>
        <v>2.0833333333333335</v>
      </c>
      <c r="Z1027" s="47">
        <f t="shared" si="749"/>
        <v>24.999999999999996</v>
      </c>
      <c r="AA1027" s="47">
        <f t="shared" si="750"/>
        <v>175</v>
      </c>
      <c r="AB1027" s="47">
        <f t="shared" si="751"/>
        <v>75</v>
      </c>
      <c r="AC1027" s="32" t="s">
        <v>1381</v>
      </c>
      <c r="AD1027" s="32" t="s">
        <v>2614</v>
      </c>
    </row>
    <row r="1028" spans="2:30" ht="42">
      <c r="B1028" s="79">
        <f t="shared" si="747"/>
        <v>1022</v>
      </c>
      <c r="C1028" s="55" t="s">
        <v>2042</v>
      </c>
      <c r="D1028" s="35" t="s">
        <v>15</v>
      </c>
      <c r="E1028" s="45" t="s">
        <v>1707</v>
      </c>
      <c r="F1028" s="46">
        <v>250</v>
      </c>
      <c r="G1028" s="47">
        <f t="shared" si="768"/>
        <v>25</v>
      </c>
      <c r="H1028" s="47">
        <f t="shared" si="748"/>
        <v>25</v>
      </c>
      <c r="I1028" s="47">
        <f t="shared" si="769"/>
        <v>25</v>
      </c>
      <c r="J1028" s="47">
        <f t="shared" si="770"/>
        <v>25</v>
      </c>
      <c r="K1028" s="47">
        <f t="shared" si="771"/>
        <v>25</v>
      </c>
      <c r="L1028" s="47">
        <v>24.999999999999996</v>
      </c>
      <c r="M1028" s="47">
        <f t="shared" si="767"/>
        <v>150</v>
      </c>
      <c r="N1028" s="47">
        <f t="shared" si="752"/>
        <v>2.0833333333333335</v>
      </c>
      <c r="O1028" s="47">
        <f t="shared" si="756"/>
        <v>2.0833333333333335</v>
      </c>
      <c r="P1028" s="47">
        <f t="shared" si="757"/>
        <v>2.0833333333333335</v>
      </c>
      <c r="Q1028" s="47">
        <f t="shared" si="758"/>
        <v>2.0833333333333335</v>
      </c>
      <c r="R1028" s="47">
        <f t="shared" si="759"/>
        <v>2.0833333333333335</v>
      </c>
      <c r="S1028" s="47">
        <f t="shared" si="760"/>
        <v>2.0833333333333335</v>
      </c>
      <c r="T1028" s="47">
        <f t="shared" si="761"/>
        <v>2.0833333333333335</v>
      </c>
      <c r="U1028" s="47">
        <f t="shared" si="762"/>
        <v>2.0833333333333335</v>
      </c>
      <c r="V1028" s="47">
        <f t="shared" si="763"/>
        <v>2.0833333333333335</v>
      </c>
      <c r="W1028" s="47">
        <f t="shared" si="764"/>
        <v>2.0833333333333335</v>
      </c>
      <c r="X1028" s="47">
        <f t="shared" si="765"/>
        <v>2.0833333333333335</v>
      </c>
      <c r="Y1028" s="47">
        <f t="shared" si="766"/>
        <v>2.0833333333333335</v>
      </c>
      <c r="Z1028" s="47">
        <f t="shared" si="749"/>
        <v>24.999999999999996</v>
      </c>
      <c r="AA1028" s="47">
        <f t="shared" si="750"/>
        <v>175</v>
      </c>
      <c r="AB1028" s="47">
        <f t="shared" si="751"/>
        <v>75</v>
      </c>
      <c r="AC1028" s="32" t="s">
        <v>1382</v>
      </c>
      <c r="AD1028" s="32" t="s">
        <v>2301</v>
      </c>
    </row>
    <row r="1029" spans="2:30" ht="42">
      <c r="B1029" s="79">
        <f t="shared" si="747"/>
        <v>1023</v>
      </c>
      <c r="C1029" s="55" t="s">
        <v>2043</v>
      </c>
      <c r="D1029" s="35" t="s">
        <v>15</v>
      </c>
      <c r="E1029" s="45" t="s">
        <v>1708</v>
      </c>
      <c r="F1029" s="46">
        <v>250</v>
      </c>
      <c r="G1029" s="47">
        <f t="shared" si="768"/>
        <v>25</v>
      </c>
      <c r="H1029" s="47">
        <f t="shared" si="748"/>
        <v>25</v>
      </c>
      <c r="I1029" s="47">
        <f t="shared" si="769"/>
        <v>25</v>
      </c>
      <c r="J1029" s="47">
        <f t="shared" si="770"/>
        <v>25</v>
      </c>
      <c r="K1029" s="47">
        <f t="shared" si="771"/>
        <v>25</v>
      </c>
      <c r="L1029" s="47">
        <v>24.999999999999996</v>
      </c>
      <c r="M1029" s="47">
        <f t="shared" si="767"/>
        <v>150</v>
      </c>
      <c r="N1029" s="47">
        <f t="shared" si="752"/>
        <v>2.0833333333333335</v>
      </c>
      <c r="O1029" s="47">
        <f t="shared" si="756"/>
        <v>2.0833333333333335</v>
      </c>
      <c r="P1029" s="47">
        <f t="shared" si="757"/>
        <v>2.0833333333333335</v>
      </c>
      <c r="Q1029" s="47">
        <f t="shared" si="758"/>
        <v>2.0833333333333335</v>
      </c>
      <c r="R1029" s="47">
        <f t="shared" si="759"/>
        <v>2.0833333333333335</v>
      </c>
      <c r="S1029" s="47">
        <f t="shared" si="760"/>
        <v>2.0833333333333335</v>
      </c>
      <c r="T1029" s="47">
        <f t="shared" si="761"/>
        <v>2.0833333333333335</v>
      </c>
      <c r="U1029" s="47">
        <f t="shared" si="762"/>
        <v>2.0833333333333335</v>
      </c>
      <c r="V1029" s="47">
        <f t="shared" si="763"/>
        <v>2.0833333333333335</v>
      </c>
      <c r="W1029" s="47">
        <f t="shared" si="764"/>
        <v>2.0833333333333335</v>
      </c>
      <c r="X1029" s="47">
        <f t="shared" si="765"/>
        <v>2.0833333333333335</v>
      </c>
      <c r="Y1029" s="47">
        <f t="shared" si="766"/>
        <v>2.0833333333333335</v>
      </c>
      <c r="Z1029" s="47">
        <f t="shared" si="749"/>
        <v>24.999999999999996</v>
      </c>
      <c r="AA1029" s="47">
        <f t="shared" si="750"/>
        <v>175</v>
      </c>
      <c r="AB1029" s="47">
        <f t="shared" si="751"/>
        <v>75</v>
      </c>
      <c r="AC1029" s="32" t="s">
        <v>1383</v>
      </c>
      <c r="AD1029" s="32" t="s">
        <v>2269</v>
      </c>
    </row>
    <row r="1030" spans="2:30" ht="42">
      <c r="B1030" s="79">
        <f t="shared" si="747"/>
        <v>1024</v>
      </c>
      <c r="C1030" s="55" t="s">
        <v>2044</v>
      </c>
      <c r="D1030" s="35" t="s">
        <v>15</v>
      </c>
      <c r="E1030" s="45" t="s">
        <v>1707</v>
      </c>
      <c r="F1030" s="46">
        <v>860</v>
      </c>
      <c r="G1030" s="47">
        <f t="shared" si="768"/>
        <v>86</v>
      </c>
      <c r="H1030" s="47">
        <f t="shared" ref="H1030:H1036" si="772">SUM(F1030)*10/100</f>
        <v>86</v>
      </c>
      <c r="I1030" s="47">
        <f t="shared" si="769"/>
        <v>86</v>
      </c>
      <c r="J1030" s="47">
        <f t="shared" si="770"/>
        <v>86</v>
      </c>
      <c r="K1030" s="47">
        <f t="shared" si="771"/>
        <v>86</v>
      </c>
      <c r="L1030" s="47">
        <v>86.000000000000014</v>
      </c>
      <c r="M1030" s="47">
        <f t="shared" si="767"/>
        <v>516</v>
      </c>
      <c r="N1030" s="47">
        <f t="shared" si="752"/>
        <v>7.166666666666667</v>
      </c>
      <c r="O1030" s="47">
        <f t="shared" si="756"/>
        <v>7.166666666666667</v>
      </c>
      <c r="P1030" s="47">
        <f t="shared" si="757"/>
        <v>7.166666666666667</v>
      </c>
      <c r="Q1030" s="47">
        <f t="shared" si="758"/>
        <v>7.166666666666667</v>
      </c>
      <c r="R1030" s="47">
        <f t="shared" si="759"/>
        <v>7.166666666666667</v>
      </c>
      <c r="S1030" s="47">
        <f t="shared" si="760"/>
        <v>7.166666666666667</v>
      </c>
      <c r="T1030" s="47">
        <f t="shared" si="761"/>
        <v>7.166666666666667</v>
      </c>
      <c r="U1030" s="47">
        <f t="shared" si="762"/>
        <v>7.166666666666667</v>
      </c>
      <c r="V1030" s="47">
        <f t="shared" si="763"/>
        <v>7.166666666666667</v>
      </c>
      <c r="W1030" s="47">
        <f t="shared" si="764"/>
        <v>7.166666666666667</v>
      </c>
      <c r="X1030" s="47">
        <f t="shared" si="765"/>
        <v>7.166666666666667</v>
      </c>
      <c r="Y1030" s="47">
        <f t="shared" si="766"/>
        <v>7.166666666666667</v>
      </c>
      <c r="Z1030" s="47">
        <f t="shared" si="749"/>
        <v>86.000000000000014</v>
      </c>
      <c r="AA1030" s="47">
        <f t="shared" si="750"/>
        <v>602</v>
      </c>
      <c r="AB1030" s="47">
        <f t="shared" si="751"/>
        <v>258</v>
      </c>
      <c r="AC1030" s="32" t="s">
        <v>1384</v>
      </c>
      <c r="AD1030" s="32" t="s">
        <v>2360</v>
      </c>
    </row>
    <row r="1031" spans="2:30" ht="42">
      <c r="B1031" s="79">
        <f t="shared" si="747"/>
        <v>1025</v>
      </c>
      <c r="C1031" s="55" t="s">
        <v>2045</v>
      </c>
      <c r="D1031" s="35" t="s">
        <v>15</v>
      </c>
      <c r="E1031" s="45" t="s">
        <v>1706</v>
      </c>
      <c r="F1031" s="46">
        <v>860</v>
      </c>
      <c r="G1031" s="47">
        <f t="shared" si="768"/>
        <v>86</v>
      </c>
      <c r="H1031" s="47">
        <f t="shared" si="772"/>
        <v>86</v>
      </c>
      <c r="I1031" s="47">
        <f t="shared" si="769"/>
        <v>86</v>
      </c>
      <c r="J1031" s="47">
        <f t="shared" si="770"/>
        <v>86</v>
      </c>
      <c r="K1031" s="47">
        <f t="shared" si="771"/>
        <v>86</v>
      </c>
      <c r="L1031" s="47">
        <v>86.000000000000014</v>
      </c>
      <c r="M1031" s="47">
        <f t="shared" si="767"/>
        <v>516</v>
      </c>
      <c r="N1031" s="47">
        <f t="shared" si="752"/>
        <v>7.166666666666667</v>
      </c>
      <c r="O1031" s="47">
        <f t="shared" si="756"/>
        <v>7.166666666666667</v>
      </c>
      <c r="P1031" s="47">
        <f t="shared" si="757"/>
        <v>7.166666666666667</v>
      </c>
      <c r="Q1031" s="47">
        <f t="shared" si="758"/>
        <v>7.166666666666667</v>
      </c>
      <c r="R1031" s="47">
        <f t="shared" si="759"/>
        <v>7.166666666666667</v>
      </c>
      <c r="S1031" s="47">
        <f t="shared" si="760"/>
        <v>7.166666666666667</v>
      </c>
      <c r="T1031" s="47">
        <f t="shared" si="761"/>
        <v>7.166666666666667</v>
      </c>
      <c r="U1031" s="47">
        <f t="shared" si="762"/>
        <v>7.166666666666667</v>
      </c>
      <c r="V1031" s="47">
        <f t="shared" si="763"/>
        <v>7.166666666666667</v>
      </c>
      <c r="W1031" s="47">
        <f t="shared" si="764"/>
        <v>7.166666666666667</v>
      </c>
      <c r="X1031" s="47">
        <f t="shared" si="765"/>
        <v>7.166666666666667</v>
      </c>
      <c r="Y1031" s="47">
        <f t="shared" si="766"/>
        <v>7.166666666666667</v>
      </c>
      <c r="Z1031" s="47">
        <f t="shared" si="749"/>
        <v>86.000000000000014</v>
      </c>
      <c r="AA1031" s="47">
        <f t="shared" si="750"/>
        <v>602</v>
      </c>
      <c r="AB1031" s="47">
        <f t="shared" si="751"/>
        <v>258</v>
      </c>
      <c r="AC1031" s="32" t="s">
        <v>1385</v>
      </c>
      <c r="AD1031" s="32" t="s">
        <v>2284</v>
      </c>
    </row>
    <row r="1032" spans="2:30" ht="42">
      <c r="B1032" s="79">
        <f t="shared" si="747"/>
        <v>1026</v>
      </c>
      <c r="C1032" s="55" t="s">
        <v>2046</v>
      </c>
      <c r="D1032" s="35" t="s">
        <v>15</v>
      </c>
      <c r="E1032" s="45" t="s">
        <v>1705</v>
      </c>
      <c r="F1032" s="46">
        <v>250</v>
      </c>
      <c r="G1032" s="47">
        <f t="shared" si="768"/>
        <v>25</v>
      </c>
      <c r="H1032" s="47">
        <f t="shared" si="772"/>
        <v>25</v>
      </c>
      <c r="I1032" s="47">
        <f t="shared" si="769"/>
        <v>25</v>
      </c>
      <c r="J1032" s="47">
        <f t="shared" si="770"/>
        <v>25</v>
      </c>
      <c r="K1032" s="47">
        <f t="shared" si="771"/>
        <v>25</v>
      </c>
      <c r="L1032" s="47">
        <v>24.999999999999996</v>
      </c>
      <c r="M1032" s="47">
        <f t="shared" si="767"/>
        <v>150</v>
      </c>
      <c r="N1032" s="47">
        <f t="shared" si="752"/>
        <v>2.0833333333333335</v>
      </c>
      <c r="O1032" s="47">
        <f t="shared" si="756"/>
        <v>2.0833333333333335</v>
      </c>
      <c r="P1032" s="47">
        <f t="shared" si="757"/>
        <v>2.0833333333333335</v>
      </c>
      <c r="Q1032" s="47">
        <f t="shared" si="758"/>
        <v>2.0833333333333335</v>
      </c>
      <c r="R1032" s="47">
        <f t="shared" si="759"/>
        <v>2.0833333333333335</v>
      </c>
      <c r="S1032" s="47">
        <f t="shared" si="760"/>
        <v>2.0833333333333335</v>
      </c>
      <c r="T1032" s="47">
        <f t="shared" si="761"/>
        <v>2.0833333333333335</v>
      </c>
      <c r="U1032" s="47">
        <f t="shared" si="762"/>
        <v>2.0833333333333335</v>
      </c>
      <c r="V1032" s="47">
        <f t="shared" si="763"/>
        <v>2.0833333333333335</v>
      </c>
      <c r="W1032" s="47">
        <f t="shared" si="764"/>
        <v>2.0833333333333335</v>
      </c>
      <c r="X1032" s="47">
        <f t="shared" si="765"/>
        <v>2.0833333333333335</v>
      </c>
      <c r="Y1032" s="47">
        <f t="shared" si="766"/>
        <v>2.0833333333333335</v>
      </c>
      <c r="Z1032" s="47">
        <f t="shared" si="749"/>
        <v>24.999999999999996</v>
      </c>
      <c r="AA1032" s="47">
        <f t="shared" si="750"/>
        <v>175</v>
      </c>
      <c r="AB1032" s="47">
        <f t="shared" si="751"/>
        <v>75</v>
      </c>
      <c r="AC1032" s="32" t="s">
        <v>1386</v>
      </c>
      <c r="AD1032" s="32" t="s">
        <v>2288</v>
      </c>
    </row>
    <row r="1033" spans="2:30" ht="42">
      <c r="B1033" s="79">
        <f t="shared" si="747"/>
        <v>1027</v>
      </c>
      <c r="C1033" s="55" t="s">
        <v>2893</v>
      </c>
      <c r="D1033" s="35" t="s">
        <v>15</v>
      </c>
      <c r="E1033" s="45" t="s">
        <v>1705</v>
      </c>
      <c r="F1033" s="46">
        <v>460</v>
      </c>
      <c r="G1033" s="47">
        <f t="shared" si="768"/>
        <v>46</v>
      </c>
      <c r="H1033" s="47">
        <f t="shared" si="772"/>
        <v>46</v>
      </c>
      <c r="I1033" s="47">
        <f t="shared" si="769"/>
        <v>46</v>
      </c>
      <c r="J1033" s="47">
        <f t="shared" si="770"/>
        <v>46</v>
      </c>
      <c r="K1033" s="47">
        <f t="shared" si="771"/>
        <v>46</v>
      </c>
      <c r="L1033" s="47">
        <v>46.000000000000007</v>
      </c>
      <c r="M1033" s="47">
        <f t="shared" si="767"/>
        <v>276</v>
      </c>
      <c r="N1033" s="47">
        <f t="shared" si="752"/>
        <v>3.8333333333333335</v>
      </c>
      <c r="O1033" s="47">
        <f t="shared" si="756"/>
        <v>3.8333333333333335</v>
      </c>
      <c r="P1033" s="47">
        <f t="shared" si="757"/>
        <v>3.8333333333333335</v>
      </c>
      <c r="Q1033" s="47">
        <f t="shared" si="758"/>
        <v>3.8333333333333335</v>
      </c>
      <c r="R1033" s="47">
        <f t="shared" si="759"/>
        <v>3.8333333333333335</v>
      </c>
      <c r="S1033" s="47">
        <f t="shared" si="760"/>
        <v>3.8333333333333335</v>
      </c>
      <c r="T1033" s="47">
        <f t="shared" si="761"/>
        <v>3.8333333333333335</v>
      </c>
      <c r="U1033" s="47">
        <f t="shared" si="762"/>
        <v>3.8333333333333335</v>
      </c>
      <c r="V1033" s="47">
        <f t="shared" si="763"/>
        <v>3.8333333333333335</v>
      </c>
      <c r="W1033" s="47">
        <f t="shared" si="764"/>
        <v>3.8333333333333335</v>
      </c>
      <c r="X1033" s="47">
        <f t="shared" si="765"/>
        <v>3.8333333333333335</v>
      </c>
      <c r="Y1033" s="47">
        <f t="shared" si="766"/>
        <v>3.8333333333333335</v>
      </c>
      <c r="Z1033" s="47">
        <f t="shared" si="749"/>
        <v>46.000000000000007</v>
      </c>
      <c r="AA1033" s="47">
        <f t="shared" si="750"/>
        <v>322</v>
      </c>
      <c r="AB1033" s="47">
        <f t="shared" si="751"/>
        <v>138</v>
      </c>
      <c r="AC1033" s="32" t="s">
        <v>1387</v>
      </c>
      <c r="AD1033" s="32" t="s">
        <v>2606</v>
      </c>
    </row>
    <row r="1034" spans="2:30" ht="42">
      <c r="B1034" s="79">
        <f t="shared" si="747"/>
        <v>1028</v>
      </c>
      <c r="C1034" s="55" t="s">
        <v>2047</v>
      </c>
      <c r="D1034" s="35" t="s">
        <v>15</v>
      </c>
      <c r="E1034" s="45" t="s">
        <v>1707</v>
      </c>
      <c r="F1034" s="46">
        <v>460</v>
      </c>
      <c r="G1034" s="47">
        <f t="shared" si="768"/>
        <v>46</v>
      </c>
      <c r="H1034" s="47">
        <f t="shared" si="772"/>
        <v>46</v>
      </c>
      <c r="I1034" s="47">
        <f t="shared" si="769"/>
        <v>46</v>
      </c>
      <c r="J1034" s="47">
        <f t="shared" si="770"/>
        <v>46</v>
      </c>
      <c r="K1034" s="47">
        <f t="shared" si="771"/>
        <v>46</v>
      </c>
      <c r="L1034" s="47">
        <v>46.000000000000007</v>
      </c>
      <c r="M1034" s="47">
        <f t="shared" si="767"/>
        <v>276</v>
      </c>
      <c r="N1034" s="47">
        <f t="shared" si="752"/>
        <v>3.8333333333333335</v>
      </c>
      <c r="O1034" s="47">
        <f t="shared" si="756"/>
        <v>3.8333333333333335</v>
      </c>
      <c r="P1034" s="47">
        <f t="shared" si="757"/>
        <v>3.8333333333333335</v>
      </c>
      <c r="Q1034" s="47">
        <f t="shared" si="758"/>
        <v>3.8333333333333335</v>
      </c>
      <c r="R1034" s="47">
        <f t="shared" si="759"/>
        <v>3.8333333333333335</v>
      </c>
      <c r="S1034" s="47">
        <f t="shared" si="760"/>
        <v>3.8333333333333335</v>
      </c>
      <c r="T1034" s="47">
        <f t="shared" si="761"/>
        <v>3.8333333333333335</v>
      </c>
      <c r="U1034" s="47">
        <f t="shared" si="762"/>
        <v>3.8333333333333335</v>
      </c>
      <c r="V1034" s="47">
        <f t="shared" si="763"/>
        <v>3.8333333333333335</v>
      </c>
      <c r="W1034" s="47">
        <f t="shared" si="764"/>
        <v>3.8333333333333335</v>
      </c>
      <c r="X1034" s="47">
        <f t="shared" si="765"/>
        <v>3.8333333333333335</v>
      </c>
      <c r="Y1034" s="47">
        <f t="shared" si="766"/>
        <v>3.8333333333333335</v>
      </c>
      <c r="Z1034" s="47">
        <f t="shared" si="749"/>
        <v>46.000000000000007</v>
      </c>
      <c r="AA1034" s="47">
        <f t="shared" si="750"/>
        <v>322</v>
      </c>
      <c r="AB1034" s="47">
        <f t="shared" si="751"/>
        <v>138</v>
      </c>
      <c r="AC1034" s="32" t="s">
        <v>1388</v>
      </c>
      <c r="AD1034" s="32" t="s">
        <v>2360</v>
      </c>
    </row>
    <row r="1035" spans="2:30" ht="42">
      <c r="B1035" s="79">
        <f t="shared" si="747"/>
        <v>1029</v>
      </c>
      <c r="C1035" s="55" t="s">
        <v>2679</v>
      </c>
      <c r="D1035" s="35" t="s">
        <v>15</v>
      </c>
      <c r="E1035" s="45" t="s">
        <v>1708</v>
      </c>
      <c r="F1035" s="46">
        <v>250</v>
      </c>
      <c r="G1035" s="47">
        <f t="shared" si="768"/>
        <v>25</v>
      </c>
      <c r="H1035" s="47">
        <f t="shared" si="772"/>
        <v>25</v>
      </c>
      <c r="I1035" s="47">
        <f t="shared" si="769"/>
        <v>25</v>
      </c>
      <c r="J1035" s="47">
        <f t="shared" si="770"/>
        <v>25</v>
      </c>
      <c r="K1035" s="47">
        <f t="shared" si="771"/>
        <v>25</v>
      </c>
      <c r="L1035" s="47">
        <v>24.999999999999996</v>
      </c>
      <c r="M1035" s="47">
        <f t="shared" si="767"/>
        <v>150</v>
      </c>
      <c r="N1035" s="47">
        <f t="shared" si="752"/>
        <v>2.0833333333333335</v>
      </c>
      <c r="O1035" s="47">
        <f t="shared" si="756"/>
        <v>2.0833333333333335</v>
      </c>
      <c r="P1035" s="47">
        <f t="shared" si="757"/>
        <v>2.0833333333333335</v>
      </c>
      <c r="Q1035" s="47">
        <f t="shared" si="758"/>
        <v>2.0833333333333335</v>
      </c>
      <c r="R1035" s="47">
        <f t="shared" si="759"/>
        <v>2.0833333333333335</v>
      </c>
      <c r="S1035" s="47">
        <f t="shared" si="760"/>
        <v>2.0833333333333335</v>
      </c>
      <c r="T1035" s="47">
        <f t="shared" si="761"/>
        <v>2.0833333333333335</v>
      </c>
      <c r="U1035" s="47">
        <f t="shared" si="762"/>
        <v>2.0833333333333335</v>
      </c>
      <c r="V1035" s="47">
        <f t="shared" si="763"/>
        <v>2.0833333333333335</v>
      </c>
      <c r="W1035" s="47">
        <f t="shared" si="764"/>
        <v>2.0833333333333335</v>
      </c>
      <c r="X1035" s="47">
        <f t="shared" si="765"/>
        <v>2.0833333333333335</v>
      </c>
      <c r="Y1035" s="47">
        <f t="shared" si="766"/>
        <v>2.0833333333333335</v>
      </c>
      <c r="Z1035" s="47">
        <f t="shared" si="749"/>
        <v>24.999999999999996</v>
      </c>
      <c r="AA1035" s="47">
        <f t="shared" si="750"/>
        <v>175</v>
      </c>
      <c r="AB1035" s="47">
        <f t="shared" si="751"/>
        <v>75</v>
      </c>
      <c r="AC1035" s="32" t="s">
        <v>1389</v>
      </c>
      <c r="AD1035" s="32" t="s">
        <v>2269</v>
      </c>
    </row>
    <row r="1036" spans="2:30" ht="42">
      <c r="B1036" s="79">
        <f t="shared" si="747"/>
        <v>1030</v>
      </c>
      <c r="C1036" s="55" t="s">
        <v>2048</v>
      </c>
      <c r="D1036" s="35" t="s">
        <v>15</v>
      </c>
      <c r="E1036" s="45" t="s">
        <v>1706</v>
      </c>
      <c r="F1036" s="46">
        <v>250</v>
      </c>
      <c r="G1036" s="47">
        <f t="shared" si="768"/>
        <v>25</v>
      </c>
      <c r="H1036" s="47">
        <f t="shared" si="772"/>
        <v>25</v>
      </c>
      <c r="I1036" s="47">
        <f t="shared" si="769"/>
        <v>25</v>
      </c>
      <c r="J1036" s="47">
        <f t="shared" si="770"/>
        <v>25</v>
      </c>
      <c r="K1036" s="47">
        <f t="shared" si="771"/>
        <v>25</v>
      </c>
      <c r="L1036" s="47">
        <v>24.999999999999996</v>
      </c>
      <c r="M1036" s="47">
        <f t="shared" si="767"/>
        <v>150</v>
      </c>
      <c r="N1036" s="47">
        <f t="shared" si="752"/>
        <v>2.0833333333333335</v>
      </c>
      <c r="O1036" s="47">
        <f t="shared" si="756"/>
        <v>2.0833333333333335</v>
      </c>
      <c r="P1036" s="47">
        <f t="shared" si="757"/>
        <v>2.0833333333333335</v>
      </c>
      <c r="Q1036" s="47">
        <f t="shared" si="758"/>
        <v>2.0833333333333335</v>
      </c>
      <c r="R1036" s="47">
        <f t="shared" si="759"/>
        <v>2.0833333333333335</v>
      </c>
      <c r="S1036" s="47">
        <f t="shared" si="760"/>
        <v>2.0833333333333335</v>
      </c>
      <c r="T1036" s="47">
        <f t="shared" si="761"/>
        <v>2.0833333333333335</v>
      </c>
      <c r="U1036" s="47">
        <f t="shared" si="762"/>
        <v>2.0833333333333335</v>
      </c>
      <c r="V1036" s="47">
        <f t="shared" si="763"/>
        <v>2.0833333333333335</v>
      </c>
      <c r="W1036" s="47">
        <f t="shared" si="764"/>
        <v>2.0833333333333335</v>
      </c>
      <c r="X1036" s="47">
        <f t="shared" si="765"/>
        <v>2.0833333333333335</v>
      </c>
      <c r="Y1036" s="47">
        <f t="shared" si="766"/>
        <v>2.0833333333333335</v>
      </c>
      <c r="Z1036" s="47">
        <f t="shared" si="749"/>
        <v>24.999999999999996</v>
      </c>
      <c r="AA1036" s="47">
        <f t="shared" si="750"/>
        <v>175</v>
      </c>
      <c r="AB1036" s="47">
        <f t="shared" si="751"/>
        <v>75</v>
      </c>
      <c r="AC1036" s="32" t="s">
        <v>1390</v>
      </c>
      <c r="AD1036" s="32" t="s">
        <v>2337</v>
      </c>
    </row>
    <row r="1037" spans="2:30" ht="56">
      <c r="B1037" s="79">
        <f t="shared" si="747"/>
        <v>1031</v>
      </c>
      <c r="C1037" s="32" t="s">
        <v>2049</v>
      </c>
      <c r="D1037" s="35" t="s">
        <v>15</v>
      </c>
      <c r="E1037" s="45" t="s">
        <v>1708</v>
      </c>
      <c r="F1037" s="21">
        <v>390</v>
      </c>
      <c r="G1037" s="47">
        <v>0</v>
      </c>
      <c r="H1037" s="47">
        <v>0</v>
      </c>
      <c r="I1037" s="47">
        <v>0</v>
      </c>
      <c r="J1037" s="47">
        <v>0</v>
      </c>
      <c r="K1037" s="47">
        <v>0</v>
      </c>
      <c r="L1037" s="47">
        <v>39</v>
      </c>
      <c r="M1037" s="47">
        <f t="shared" si="767"/>
        <v>39</v>
      </c>
      <c r="N1037" s="47">
        <f t="shared" si="752"/>
        <v>3.25</v>
      </c>
      <c r="O1037" s="47">
        <f t="shared" si="756"/>
        <v>3.25</v>
      </c>
      <c r="P1037" s="47">
        <f t="shared" si="757"/>
        <v>3.25</v>
      </c>
      <c r="Q1037" s="47">
        <f t="shared" si="758"/>
        <v>3.25</v>
      </c>
      <c r="R1037" s="47">
        <f t="shared" si="759"/>
        <v>3.25</v>
      </c>
      <c r="S1037" s="47">
        <f t="shared" si="760"/>
        <v>3.25</v>
      </c>
      <c r="T1037" s="47">
        <f t="shared" si="761"/>
        <v>3.25</v>
      </c>
      <c r="U1037" s="47">
        <f t="shared" si="762"/>
        <v>3.25</v>
      </c>
      <c r="V1037" s="47">
        <f t="shared" si="763"/>
        <v>3.25</v>
      </c>
      <c r="W1037" s="47">
        <f t="shared" si="764"/>
        <v>3.25</v>
      </c>
      <c r="X1037" s="47">
        <f t="shared" si="765"/>
        <v>3.25</v>
      </c>
      <c r="Y1037" s="47">
        <f t="shared" si="766"/>
        <v>3.25</v>
      </c>
      <c r="Z1037" s="47">
        <f t="shared" si="749"/>
        <v>39</v>
      </c>
      <c r="AA1037" s="47">
        <f t="shared" si="750"/>
        <v>78</v>
      </c>
      <c r="AB1037" s="47">
        <f t="shared" si="751"/>
        <v>312</v>
      </c>
      <c r="AC1037" s="22" t="s">
        <v>1698</v>
      </c>
      <c r="AD1037" s="32" t="s">
        <v>2269</v>
      </c>
    </row>
    <row r="1038" spans="2:30" ht="84">
      <c r="B1038" s="79">
        <f t="shared" si="747"/>
        <v>1032</v>
      </c>
      <c r="C1038" s="32" t="s">
        <v>2050</v>
      </c>
      <c r="D1038" s="35" t="s">
        <v>15</v>
      </c>
      <c r="E1038" s="45" t="s">
        <v>1708</v>
      </c>
      <c r="F1038" s="21">
        <v>550</v>
      </c>
      <c r="G1038" s="47">
        <v>0</v>
      </c>
      <c r="H1038" s="47">
        <v>0</v>
      </c>
      <c r="I1038" s="47">
        <v>0</v>
      </c>
      <c r="J1038" s="47">
        <v>0</v>
      </c>
      <c r="K1038" s="47">
        <v>0</v>
      </c>
      <c r="L1038" s="47">
        <v>55.000000000000007</v>
      </c>
      <c r="M1038" s="47">
        <f t="shared" si="767"/>
        <v>55.000000000000007</v>
      </c>
      <c r="N1038" s="47">
        <f t="shared" si="752"/>
        <v>4.583333333333333</v>
      </c>
      <c r="O1038" s="47">
        <f t="shared" si="756"/>
        <v>4.583333333333333</v>
      </c>
      <c r="P1038" s="47">
        <f t="shared" si="757"/>
        <v>4.583333333333333</v>
      </c>
      <c r="Q1038" s="47">
        <f t="shared" si="758"/>
        <v>4.583333333333333</v>
      </c>
      <c r="R1038" s="47">
        <f t="shared" si="759"/>
        <v>4.583333333333333</v>
      </c>
      <c r="S1038" s="47">
        <f t="shared" si="760"/>
        <v>4.583333333333333</v>
      </c>
      <c r="T1038" s="47">
        <f t="shared" si="761"/>
        <v>4.583333333333333</v>
      </c>
      <c r="U1038" s="47">
        <f t="shared" si="762"/>
        <v>4.583333333333333</v>
      </c>
      <c r="V1038" s="47">
        <f t="shared" si="763"/>
        <v>4.583333333333333</v>
      </c>
      <c r="W1038" s="47">
        <f t="shared" si="764"/>
        <v>4.583333333333333</v>
      </c>
      <c r="X1038" s="47">
        <f t="shared" si="765"/>
        <v>4.583333333333333</v>
      </c>
      <c r="Y1038" s="47">
        <f t="shared" si="766"/>
        <v>4.583333333333333</v>
      </c>
      <c r="Z1038" s="47">
        <f t="shared" si="749"/>
        <v>55.000000000000007</v>
      </c>
      <c r="AA1038" s="47">
        <f t="shared" si="750"/>
        <v>110.00000000000001</v>
      </c>
      <c r="AB1038" s="47">
        <f t="shared" si="751"/>
        <v>440</v>
      </c>
      <c r="AC1038" s="22" t="s">
        <v>1699</v>
      </c>
      <c r="AD1038" s="32" t="s">
        <v>2269</v>
      </c>
    </row>
    <row r="1039" spans="2:30" ht="56">
      <c r="B1039" s="79">
        <f t="shared" si="747"/>
        <v>1033</v>
      </c>
      <c r="C1039" s="32" t="s">
        <v>2605</v>
      </c>
      <c r="D1039" s="35" t="s">
        <v>15</v>
      </c>
      <c r="E1039" s="45" t="s">
        <v>1705</v>
      </c>
      <c r="F1039" s="21">
        <v>390</v>
      </c>
      <c r="G1039" s="47">
        <v>0</v>
      </c>
      <c r="H1039" s="47">
        <v>0</v>
      </c>
      <c r="I1039" s="47">
        <v>0</v>
      </c>
      <c r="J1039" s="47">
        <v>0</v>
      </c>
      <c r="K1039" s="47">
        <v>0</v>
      </c>
      <c r="L1039" s="47">
        <v>39</v>
      </c>
      <c r="M1039" s="47">
        <f t="shared" si="767"/>
        <v>39</v>
      </c>
      <c r="N1039" s="47">
        <f t="shared" si="752"/>
        <v>3.25</v>
      </c>
      <c r="O1039" s="47">
        <f t="shared" si="756"/>
        <v>3.25</v>
      </c>
      <c r="P1039" s="47">
        <f t="shared" si="757"/>
        <v>3.25</v>
      </c>
      <c r="Q1039" s="47">
        <f t="shared" si="758"/>
        <v>3.25</v>
      </c>
      <c r="R1039" s="47">
        <f t="shared" si="759"/>
        <v>3.25</v>
      </c>
      <c r="S1039" s="47">
        <f t="shared" si="760"/>
        <v>3.25</v>
      </c>
      <c r="T1039" s="47">
        <f t="shared" si="761"/>
        <v>3.25</v>
      </c>
      <c r="U1039" s="47">
        <f t="shared" si="762"/>
        <v>3.25</v>
      </c>
      <c r="V1039" s="47">
        <f t="shared" si="763"/>
        <v>3.25</v>
      </c>
      <c r="W1039" s="47">
        <f t="shared" si="764"/>
        <v>3.25</v>
      </c>
      <c r="X1039" s="47">
        <f t="shared" si="765"/>
        <v>3.25</v>
      </c>
      <c r="Y1039" s="47">
        <f t="shared" si="766"/>
        <v>3.25</v>
      </c>
      <c r="Z1039" s="47">
        <f t="shared" si="749"/>
        <v>39</v>
      </c>
      <c r="AA1039" s="47">
        <f t="shared" si="750"/>
        <v>78</v>
      </c>
      <c r="AB1039" s="47">
        <f t="shared" si="751"/>
        <v>312</v>
      </c>
      <c r="AC1039" s="22" t="s">
        <v>1700</v>
      </c>
      <c r="AD1039" s="32" t="s">
        <v>2482</v>
      </c>
    </row>
    <row r="1040" spans="2:30" ht="42">
      <c r="B1040" s="79">
        <f t="shared" si="747"/>
        <v>1034</v>
      </c>
      <c r="C1040" s="55" t="s">
        <v>2521</v>
      </c>
      <c r="D1040" s="35" t="s">
        <v>15</v>
      </c>
      <c r="E1040" s="45" t="s">
        <v>1705</v>
      </c>
      <c r="F1040" s="46">
        <v>4500</v>
      </c>
      <c r="G1040" s="47">
        <v>0</v>
      </c>
      <c r="H1040" s="47">
        <v>0</v>
      </c>
      <c r="I1040" s="47">
        <v>0</v>
      </c>
      <c r="J1040" s="47">
        <v>0</v>
      </c>
      <c r="K1040" s="47">
        <v>0</v>
      </c>
      <c r="L1040" s="47">
        <v>450</v>
      </c>
      <c r="M1040" s="47">
        <f t="shared" si="767"/>
        <v>450</v>
      </c>
      <c r="N1040" s="47">
        <f t="shared" ref="N1040:N1069" si="773">SUM(F1040*10%)/12</f>
        <v>37.5</v>
      </c>
      <c r="O1040" s="47">
        <f t="shared" si="756"/>
        <v>37.5</v>
      </c>
      <c r="P1040" s="47">
        <f t="shared" si="757"/>
        <v>37.5</v>
      </c>
      <c r="Q1040" s="47">
        <f t="shared" si="758"/>
        <v>37.5</v>
      </c>
      <c r="R1040" s="47">
        <f t="shared" si="759"/>
        <v>37.5</v>
      </c>
      <c r="S1040" s="47">
        <f t="shared" si="760"/>
        <v>37.5</v>
      </c>
      <c r="T1040" s="47">
        <f t="shared" si="761"/>
        <v>37.5</v>
      </c>
      <c r="U1040" s="47">
        <f t="shared" si="762"/>
        <v>37.5</v>
      </c>
      <c r="V1040" s="47">
        <f t="shared" si="763"/>
        <v>37.5</v>
      </c>
      <c r="W1040" s="47">
        <f t="shared" si="764"/>
        <v>37.5</v>
      </c>
      <c r="X1040" s="47">
        <f t="shared" si="765"/>
        <v>37.5</v>
      </c>
      <c r="Y1040" s="47">
        <f t="shared" si="766"/>
        <v>37.5</v>
      </c>
      <c r="Z1040" s="47">
        <f t="shared" si="749"/>
        <v>450</v>
      </c>
      <c r="AA1040" s="47">
        <f t="shared" si="750"/>
        <v>900</v>
      </c>
      <c r="AB1040" s="47">
        <f t="shared" si="751"/>
        <v>3600</v>
      </c>
      <c r="AC1040" s="32" t="s">
        <v>2195</v>
      </c>
      <c r="AD1040" s="32" t="s">
        <v>2268</v>
      </c>
    </row>
    <row r="1041" spans="2:30" ht="42">
      <c r="B1041" s="79">
        <f t="shared" si="747"/>
        <v>1035</v>
      </c>
      <c r="C1041" s="55" t="s">
        <v>2228</v>
      </c>
      <c r="D1041" s="35" t="s">
        <v>15</v>
      </c>
      <c r="E1041" s="45" t="s">
        <v>1708</v>
      </c>
      <c r="F1041" s="46">
        <v>4500</v>
      </c>
      <c r="G1041" s="47">
        <v>0</v>
      </c>
      <c r="H1041" s="47">
        <v>0</v>
      </c>
      <c r="I1041" s="47">
        <v>0</v>
      </c>
      <c r="J1041" s="47">
        <v>0</v>
      </c>
      <c r="K1041" s="47">
        <v>0</v>
      </c>
      <c r="L1041" s="47">
        <v>450</v>
      </c>
      <c r="M1041" s="47">
        <f t="shared" si="767"/>
        <v>450</v>
      </c>
      <c r="N1041" s="47">
        <f t="shared" si="773"/>
        <v>37.5</v>
      </c>
      <c r="O1041" s="47">
        <f t="shared" si="756"/>
        <v>37.5</v>
      </c>
      <c r="P1041" s="47">
        <f t="shared" si="757"/>
        <v>37.5</v>
      </c>
      <c r="Q1041" s="47">
        <f t="shared" si="758"/>
        <v>37.5</v>
      </c>
      <c r="R1041" s="47">
        <f t="shared" si="759"/>
        <v>37.5</v>
      </c>
      <c r="S1041" s="47">
        <f t="shared" si="760"/>
        <v>37.5</v>
      </c>
      <c r="T1041" s="47">
        <f t="shared" si="761"/>
        <v>37.5</v>
      </c>
      <c r="U1041" s="47">
        <f t="shared" si="762"/>
        <v>37.5</v>
      </c>
      <c r="V1041" s="47">
        <f t="shared" si="763"/>
        <v>37.5</v>
      </c>
      <c r="W1041" s="47">
        <f t="shared" si="764"/>
        <v>37.5</v>
      </c>
      <c r="X1041" s="47">
        <f t="shared" si="765"/>
        <v>37.5</v>
      </c>
      <c r="Y1041" s="47">
        <f t="shared" si="766"/>
        <v>37.5</v>
      </c>
      <c r="Z1041" s="47">
        <f t="shared" si="749"/>
        <v>450</v>
      </c>
      <c r="AA1041" s="47">
        <f t="shared" si="750"/>
        <v>900</v>
      </c>
      <c r="AB1041" s="47">
        <f t="shared" si="751"/>
        <v>3600</v>
      </c>
      <c r="AC1041" s="32" t="s">
        <v>2196</v>
      </c>
      <c r="AD1041" s="32" t="s">
        <v>2269</v>
      </c>
    </row>
    <row r="1042" spans="2:30" ht="42">
      <c r="B1042" s="79">
        <f t="shared" si="747"/>
        <v>1036</v>
      </c>
      <c r="C1042" s="55" t="s">
        <v>2229</v>
      </c>
      <c r="D1042" s="35" t="s">
        <v>15</v>
      </c>
      <c r="E1042" s="45" t="s">
        <v>1708</v>
      </c>
      <c r="F1042" s="46">
        <v>4500</v>
      </c>
      <c r="G1042" s="47">
        <v>0</v>
      </c>
      <c r="H1042" s="47">
        <v>0</v>
      </c>
      <c r="I1042" s="47">
        <v>0</v>
      </c>
      <c r="J1042" s="47">
        <v>0</v>
      </c>
      <c r="K1042" s="47">
        <v>0</v>
      </c>
      <c r="L1042" s="47">
        <v>450</v>
      </c>
      <c r="M1042" s="47">
        <f t="shared" si="767"/>
        <v>450</v>
      </c>
      <c r="N1042" s="47">
        <f t="shared" si="773"/>
        <v>37.5</v>
      </c>
      <c r="O1042" s="47">
        <f t="shared" ref="O1042:O1073" si="774">SUM(F1042*10%)/12</f>
        <v>37.5</v>
      </c>
      <c r="P1042" s="47">
        <f t="shared" ref="P1042:P1073" si="775">SUM(F1042*10%)/12</f>
        <v>37.5</v>
      </c>
      <c r="Q1042" s="47">
        <f t="shared" ref="Q1042:Q1073" si="776">SUM(F1042*10%)/12</f>
        <v>37.5</v>
      </c>
      <c r="R1042" s="47">
        <f t="shared" ref="R1042:R1073" si="777">SUM(F1042*10%)/12</f>
        <v>37.5</v>
      </c>
      <c r="S1042" s="47">
        <f t="shared" ref="S1042:S1073" si="778">SUM(F1042*10%)/12</f>
        <v>37.5</v>
      </c>
      <c r="T1042" s="47">
        <f t="shared" ref="T1042:T1073" si="779">SUM(F1042*10%)/12</f>
        <v>37.5</v>
      </c>
      <c r="U1042" s="47">
        <f t="shared" ref="U1042:U1073" si="780">SUM(F1042*10%)/12</f>
        <v>37.5</v>
      </c>
      <c r="V1042" s="47">
        <f t="shared" ref="V1042:V1073" si="781">SUM(F1042*10%)/12</f>
        <v>37.5</v>
      </c>
      <c r="W1042" s="47">
        <f t="shared" ref="W1042:W1073" si="782">SUM(F1042*10%)/12</f>
        <v>37.5</v>
      </c>
      <c r="X1042" s="47">
        <f t="shared" ref="X1042:X1073" si="783">SUM(F1042*10%)/12</f>
        <v>37.5</v>
      </c>
      <c r="Y1042" s="47">
        <f t="shared" si="766"/>
        <v>37.5</v>
      </c>
      <c r="Z1042" s="47">
        <f t="shared" si="749"/>
        <v>450</v>
      </c>
      <c r="AA1042" s="47">
        <f t="shared" si="750"/>
        <v>900</v>
      </c>
      <c r="AB1042" s="47">
        <f t="shared" si="751"/>
        <v>3600</v>
      </c>
      <c r="AC1042" s="32" t="s">
        <v>2197</v>
      </c>
      <c r="AD1042" s="32" t="s">
        <v>2269</v>
      </c>
    </row>
    <row r="1043" spans="2:30" ht="42">
      <c r="B1043" s="79">
        <f t="shared" si="747"/>
        <v>1037</v>
      </c>
      <c r="C1043" s="55" t="s">
        <v>2680</v>
      </c>
      <c r="D1043" s="35" t="s">
        <v>15</v>
      </c>
      <c r="E1043" s="45" t="s">
        <v>1708</v>
      </c>
      <c r="F1043" s="46">
        <v>4500</v>
      </c>
      <c r="G1043" s="47">
        <v>0</v>
      </c>
      <c r="H1043" s="47">
        <v>0</v>
      </c>
      <c r="I1043" s="47">
        <v>0</v>
      </c>
      <c r="J1043" s="47">
        <v>0</v>
      </c>
      <c r="K1043" s="47">
        <v>0</v>
      </c>
      <c r="L1043" s="47">
        <v>450</v>
      </c>
      <c r="M1043" s="47">
        <f t="shared" si="767"/>
        <v>450</v>
      </c>
      <c r="N1043" s="47">
        <f t="shared" si="773"/>
        <v>37.5</v>
      </c>
      <c r="O1043" s="47">
        <f t="shared" si="774"/>
        <v>37.5</v>
      </c>
      <c r="P1043" s="47">
        <f t="shared" si="775"/>
        <v>37.5</v>
      </c>
      <c r="Q1043" s="47">
        <f t="shared" si="776"/>
        <v>37.5</v>
      </c>
      <c r="R1043" s="47">
        <f t="shared" si="777"/>
        <v>37.5</v>
      </c>
      <c r="S1043" s="47">
        <f t="shared" si="778"/>
        <v>37.5</v>
      </c>
      <c r="T1043" s="47">
        <f t="shared" si="779"/>
        <v>37.5</v>
      </c>
      <c r="U1043" s="47">
        <f t="shared" si="780"/>
        <v>37.5</v>
      </c>
      <c r="V1043" s="47">
        <f t="shared" si="781"/>
        <v>37.5</v>
      </c>
      <c r="W1043" s="47">
        <f t="shared" si="782"/>
        <v>37.5</v>
      </c>
      <c r="X1043" s="47">
        <f t="shared" si="783"/>
        <v>37.5</v>
      </c>
      <c r="Y1043" s="47">
        <f t="shared" si="766"/>
        <v>37.5</v>
      </c>
      <c r="Z1043" s="47">
        <f t="shared" si="749"/>
        <v>450</v>
      </c>
      <c r="AA1043" s="47">
        <f t="shared" si="750"/>
        <v>900</v>
      </c>
      <c r="AB1043" s="47">
        <f t="shared" si="751"/>
        <v>3600</v>
      </c>
      <c r="AC1043" s="32" t="s">
        <v>2198</v>
      </c>
      <c r="AD1043" s="32" t="s">
        <v>2269</v>
      </c>
    </row>
    <row r="1044" spans="2:30" ht="42">
      <c r="B1044" s="79">
        <f t="shared" si="747"/>
        <v>1038</v>
      </c>
      <c r="C1044" s="55" t="s">
        <v>2230</v>
      </c>
      <c r="D1044" s="35" t="s">
        <v>15</v>
      </c>
      <c r="E1044" s="45" t="s">
        <v>1708</v>
      </c>
      <c r="F1044" s="46">
        <v>4500</v>
      </c>
      <c r="G1044" s="47">
        <v>0</v>
      </c>
      <c r="H1044" s="47">
        <v>0</v>
      </c>
      <c r="I1044" s="47">
        <v>0</v>
      </c>
      <c r="J1044" s="47">
        <v>0</v>
      </c>
      <c r="K1044" s="47">
        <v>0</v>
      </c>
      <c r="L1044" s="47">
        <v>450</v>
      </c>
      <c r="M1044" s="47">
        <f t="shared" si="767"/>
        <v>450</v>
      </c>
      <c r="N1044" s="47">
        <f t="shared" si="773"/>
        <v>37.5</v>
      </c>
      <c r="O1044" s="47">
        <f t="shared" si="774"/>
        <v>37.5</v>
      </c>
      <c r="P1044" s="47">
        <f t="shared" si="775"/>
        <v>37.5</v>
      </c>
      <c r="Q1044" s="47">
        <f t="shared" si="776"/>
        <v>37.5</v>
      </c>
      <c r="R1044" s="47">
        <f t="shared" si="777"/>
        <v>37.5</v>
      </c>
      <c r="S1044" s="47">
        <f t="shared" si="778"/>
        <v>37.5</v>
      </c>
      <c r="T1044" s="47">
        <f t="shared" si="779"/>
        <v>37.5</v>
      </c>
      <c r="U1044" s="47">
        <f t="shared" si="780"/>
        <v>37.5</v>
      </c>
      <c r="V1044" s="47">
        <f t="shared" si="781"/>
        <v>37.5</v>
      </c>
      <c r="W1044" s="47">
        <f t="shared" si="782"/>
        <v>37.5</v>
      </c>
      <c r="X1044" s="47">
        <f t="shared" si="783"/>
        <v>37.5</v>
      </c>
      <c r="Y1044" s="47">
        <f t="shared" ref="Y1044:Y1075" si="784">SUM(F1044*10%)/12</f>
        <v>37.5</v>
      </c>
      <c r="Z1044" s="47">
        <f t="shared" si="749"/>
        <v>450</v>
      </c>
      <c r="AA1044" s="47">
        <f t="shared" si="750"/>
        <v>900</v>
      </c>
      <c r="AB1044" s="47">
        <f t="shared" si="751"/>
        <v>3600</v>
      </c>
      <c r="AC1044" s="32" t="s">
        <v>2199</v>
      </c>
      <c r="AD1044" s="32" t="s">
        <v>2269</v>
      </c>
    </row>
    <row r="1045" spans="2:30" ht="42">
      <c r="B1045" s="79">
        <f t="shared" si="747"/>
        <v>1039</v>
      </c>
      <c r="C1045" s="55" t="s">
        <v>2741</v>
      </c>
      <c r="D1045" s="35" t="s">
        <v>15</v>
      </c>
      <c r="E1045" s="45" t="s">
        <v>1707</v>
      </c>
      <c r="F1045" s="46">
        <v>4500</v>
      </c>
      <c r="G1045" s="47">
        <v>0</v>
      </c>
      <c r="H1045" s="47">
        <v>0</v>
      </c>
      <c r="I1045" s="47">
        <v>0</v>
      </c>
      <c r="J1045" s="47">
        <v>0</v>
      </c>
      <c r="K1045" s="47">
        <v>0</v>
      </c>
      <c r="L1045" s="47">
        <v>450</v>
      </c>
      <c r="M1045" s="47">
        <f t="shared" si="767"/>
        <v>450</v>
      </c>
      <c r="N1045" s="47">
        <f t="shared" si="773"/>
        <v>37.5</v>
      </c>
      <c r="O1045" s="47">
        <f t="shared" si="774"/>
        <v>37.5</v>
      </c>
      <c r="P1045" s="47">
        <f t="shared" si="775"/>
        <v>37.5</v>
      </c>
      <c r="Q1045" s="47">
        <f t="shared" si="776"/>
        <v>37.5</v>
      </c>
      <c r="R1045" s="47">
        <f t="shared" si="777"/>
        <v>37.5</v>
      </c>
      <c r="S1045" s="47">
        <f t="shared" si="778"/>
        <v>37.5</v>
      </c>
      <c r="T1045" s="47">
        <f t="shared" si="779"/>
        <v>37.5</v>
      </c>
      <c r="U1045" s="47">
        <f t="shared" si="780"/>
        <v>37.5</v>
      </c>
      <c r="V1045" s="47">
        <f t="shared" si="781"/>
        <v>37.5</v>
      </c>
      <c r="W1045" s="47">
        <f t="shared" si="782"/>
        <v>37.5</v>
      </c>
      <c r="X1045" s="47">
        <f t="shared" si="783"/>
        <v>37.5</v>
      </c>
      <c r="Y1045" s="47">
        <f t="shared" si="784"/>
        <v>37.5</v>
      </c>
      <c r="Z1045" s="47">
        <f t="shared" si="749"/>
        <v>450</v>
      </c>
      <c r="AA1045" s="47">
        <f t="shared" si="750"/>
        <v>900</v>
      </c>
      <c r="AB1045" s="47">
        <f t="shared" si="751"/>
        <v>3600</v>
      </c>
      <c r="AC1045" s="32" t="s">
        <v>2200</v>
      </c>
      <c r="AD1045" s="32" t="s">
        <v>2351</v>
      </c>
    </row>
    <row r="1046" spans="2:30" ht="42">
      <c r="B1046" s="79">
        <f t="shared" ref="B1046:B1114" si="785">B1045+1</f>
        <v>1040</v>
      </c>
      <c r="C1046" s="55" t="s">
        <v>2231</v>
      </c>
      <c r="D1046" s="35" t="s">
        <v>15</v>
      </c>
      <c r="E1046" s="45" t="s">
        <v>1708</v>
      </c>
      <c r="F1046" s="46">
        <v>4500</v>
      </c>
      <c r="G1046" s="47">
        <v>0</v>
      </c>
      <c r="H1046" s="47">
        <v>0</v>
      </c>
      <c r="I1046" s="47">
        <v>0</v>
      </c>
      <c r="J1046" s="47">
        <v>0</v>
      </c>
      <c r="K1046" s="47">
        <v>0</v>
      </c>
      <c r="L1046" s="47">
        <v>450</v>
      </c>
      <c r="M1046" s="47">
        <f t="shared" si="767"/>
        <v>450</v>
      </c>
      <c r="N1046" s="47">
        <f t="shared" si="773"/>
        <v>37.5</v>
      </c>
      <c r="O1046" s="47">
        <f t="shared" si="774"/>
        <v>37.5</v>
      </c>
      <c r="P1046" s="47">
        <f t="shared" si="775"/>
        <v>37.5</v>
      </c>
      <c r="Q1046" s="47">
        <f t="shared" si="776"/>
        <v>37.5</v>
      </c>
      <c r="R1046" s="47">
        <f t="shared" si="777"/>
        <v>37.5</v>
      </c>
      <c r="S1046" s="47">
        <f t="shared" si="778"/>
        <v>37.5</v>
      </c>
      <c r="T1046" s="47">
        <f t="shared" si="779"/>
        <v>37.5</v>
      </c>
      <c r="U1046" s="47">
        <f t="shared" si="780"/>
        <v>37.5</v>
      </c>
      <c r="V1046" s="47">
        <f t="shared" si="781"/>
        <v>37.5</v>
      </c>
      <c r="W1046" s="47">
        <f t="shared" si="782"/>
        <v>37.5</v>
      </c>
      <c r="X1046" s="47">
        <f t="shared" si="783"/>
        <v>37.5</v>
      </c>
      <c r="Y1046" s="47">
        <f t="shared" si="784"/>
        <v>37.5</v>
      </c>
      <c r="Z1046" s="47">
        <f t="shared" si="749"/>
        <v>450</v>
      </c>
      <c r="AA1046" s="47">
        <f t="shared" si="750"/>
        <v>900</v>
      </c>
      <c r="AB1046" s="47">
        <f t="shared" si="751"/>
        <v>3600</v>
      </c>
      <c r="AC1046" s="32" t="s">
        <v>2201</v>
      </c>
      <c r="AD1046" s="32" t="s">
        <v>2269</v>
      </c>
    </row>
    <row r="1047" spans="2:30" ht="42">
      <c r="B1047" s="79">
        <f t="shared" si="785"/>
        <v>1041</v>
      </c>
      <c r="C1047" s="55" t="s">
        <v>2740</v>
      </c>
      <c r="D1047" s="35" t="s">
        <v>15</v>
      </c>
      <c r="E1047" s="45" t="s">
        <v>1706</v>
      </c>
      <c r="F1047" s="46">
        <v>4500</v>
      </c>
      <c r="G1047" s="47">
        <v>0</v>
      </c>
      <c r="H1047" s="47">
        <v>0</v>
      </c>
      <c r="I1047" s="47">
        <v>0</v>
      </c>
      <c r="J1047" s="47">
        <v>0</v>
      </c>
      <c r="K1047" s="47">
        <v>0</v>
      </c>
      <c r="L1047" s="47">
        <v>450</v>
      </c>
      <c r="M1047" s="47">
        <f t="shared" si="767"/>
        <v>450</v>
      </c>
      <c r="N1047" s="47">
        <f t="shared" si="773"/>
        <v>37.5</v>
      </c>
      <c r="O1047" s="47">
        <f t="shared" si="774"/>
        <v>37.5</v>
      </c>
      <c r="P1047" s="47">
        <f t="shared" si="775"/>
        <v>37.5</v>
      </c>
      <c r="Q1047" s="47">
        <f t="shared" si="776"/>
        <v>37.5</v>
      </c>
      <c r="R1047" s="47">
        <f t="shared" si="777"/>
        <v>37.5</v>
      </c>
      <c r="S1047" s="47">
        <f t="shared" si="778"/>
        <v>37.5</v>
      </c>
      <c r="T1047" s="47">
        <f t="shared" si="779"/>
        <v>37.5</v>
      </c>
      <c r="U1047" s="47">
        <f t="shared" si="780"/>
        <v>37.5</v>
      </c>
      <c r="V1047" s="47">
        <f t="shared" si="781"/>
        <v>37.5</v>
      </c>
      <c r="W1047" s="47">
        <f t="shared" si="782"/>
        <v>37.5</v>
      </c>
      <c r="X1047" s="47">
        <f t="shared" si="783"/>
        <v>37.5</v>
      </c>
      <c r="Y1047" s="47">
        <f t="shared" si="784"/>
        <v>37.5</v>
      </c>
      <c r="Z1047" s="47">
        <f t="shared" si="749"/>
        <v>450</v>
      </c>
      <c r="AA1047" s="47">
        <f t="shared" si="750"/>
        <v>900</v>
      </c>
      <c r="AB1047" s="47">
        <f t="shared" si="751"/>
        <v>3600</v>
      </c>
      <c r="AC1047" s="32" t="s">
        <v>2202</v>
      </c>
      <c r="AD1047" s="32" t="s">
        <v>2333</v>
      </c>
    </row>
    <row r="1048" spans="2:30" ht="42">
      <c r="B1048" s="79">
        <f t="shared" si="785"/>
        <v>1042</v>
      </c>
      <c r="C1048" s="55" t="s">
        <v>2232</v>
      </c>
      <c r="D1048" s="35" t="s">
        <v>15</v>
      </c>
      <c r="E1048" s="45" t="s">
        <v>1708</v>
      </c>
      <c r="F1048" s="46">
        <v>4500</v>
      </c>
      <c r="G1048" s="47">
        <v>0</v>
      </c>
      <c r="H1048" s="47">
        <v>0</v>
      </c>
      <c r="I1048" s="47">
        <v>0</v>
      </c>
      <c r="J1048" s="47">
        <v>0</v>
      </c>
      <c r="K1048" s="47">
        <v>0</v>
      </c>
      <c r="L1048" s="47">
        <v>450</v>
      </c>
      <c r="M1048" s="47">
        <f t="shared" si="767"/>
        <v>450</v>
      </c>
      <c r="N1048" s="47">
        <f t="shared" si="773"/>
        <v>37.5</v>
      </c>
      <c r="O1048" s="47">
        <f t="shared" si="774"/>
        <v>37.5</v>
      </c>
      <c r="P1048" s="47">
        <f t="shared" si="775"/>
        <v>37.5</v>
      </c>
      <c r="Q1048" s="47">
        <f t="shared" si="776"/>
        <v>37.5</v>
      </c>
      <c r="R1048" s="47">
        <f t="shared" si="777"/>
        <v>37.5</v>
      </c>
      <c r="S1048" s="47">
        <f t="shared" si="778"/>
        <v>37.5</v>
      </c>
      <c r="T1048" s="47">
        <f t="shared" si="779"/>
        <v>37.5</v>
      </c>
      <c r="U1048" s="47">
        <f t="shared" si="780"/>
        <v>37.5</v>
      </c>
      <c r="V1048" s="47">
        <f t="shared" si="781"/>
        <v>37.5</v>
      </c>
      <c r="W1048" s="47">
        <f t="shared" si="782"/>
        <v>37.5</v>
      </c>
      <c r="X1048" s="47">
        <f t="shared" si="783"/>
        <v>37.5</v>
      </c>
      <c r="Y1048" s="47">
        <f t="shared" si="784"/>
        <v>37.5</v>
      </c>
      <c r="Z1048" s="47">
        <f t="shared" ref="Z1048:Z1132" si="786">SUM(N1048:Y1048)</f>
        <v>450</v>
      </c>
      <c r="AA1048" s="47">
        <f t="shared" ref="AA1048:AA1132" si="787">SUM(M1048+Z1048)</f>
        <v>900</v>
      </c>
      <c r="AB1048" s="47">
        <f t="shared" ref="AB1048:AB1132" si="788">SUM(F1048-AA1048)</f>
        <v>3600</v>
      </c>
      <c r="AC1048" s="32" t="s">
        <v>2203</v>
      </c>
      <c r="AD1048" s="32" t="s">
        <v>2342</v>
      </c>
    </row>
    <row r="1049" spans="2:30" ht="42">
      <c r="B1049" s="79">
        <f t="shared" si="785"/>
        <v>1043</v>
      </c>
      <c r="C1049" s="55" t="s">
        <v>2736</v>
      </c>
      <c r="D1049" s="35" t="s">
        <v>15</v>
      </c>
      <c r="E1049" s="45" t="s">
        <v>1706</v>
      </c>
      <c r="F1049" s="46">
        <v>4500</v>
      </c>
      <c r="G1049" s="47">
        <v>0</v>
      </c>
      <c r="H1049" s="47">
        <v>0</v>
      </c>
      <c r="I1049" s="47">
        <v>0</v>
      </c>
      <c r="J1049" s="47">
        <v>0</v>
      </c>
      <c r="K1049" s="47">
        <v>0</v>
      </c>
      <c r="L1049" s="47">
        <v>450</v>
      </c>
      <c r="M1049" s="47">
        <f t="shared" si="767"/>
        <v>450</v>
      </c>
      <c r="N1049" s="47">
        <f t="shared" si="773"/>
        <v>37.5</v>
      </c>
      <c r="O1049" s="47">
        <f t="shared" si="774"/>
        <v>37.5</v>
      </c>
      <c r="P1049" s="47">
        <f t="shared" si="775"/>
        <v>37.5</v>
      </c>
      <c r="Q1049" s="47">
        <f t="shared" si="776"/>
        <v>37.5</v>
      </c>
      <c r="R1049" s="47">
        <f t="shared" si="777"/>
        <v>37.5</v>
      </c>
      <c r="S1049" s="47">
        <f t="shared" si="778"/>
        <v>37.5</v>
      </c>
      <c r="T1049" s="47">
        <f t="shared" si="779"/>
        <v>37.5</v>
      </c>
      <c r="U1049" s="47">
        <f t="shared" si="780"/>
        <v>37.5</v>
      </c>
      <c r="V1049" s="47">
        <f t="shared" si="781"/>
        <v>37.5</v>
      </c>
      <c r="W1049" s="47">
        <f t="shared" si="782"/>
        <v>37.5</v>
      </c>
      <c r="X1049" s="47">
        <f t="shared" si="783"/>
        <v>37.5</v>
      </c>
      <c r="Y1049" s="47">
        <f t="shared" si="784"/>
        <v>37.5</v>
      </c>
      <c r="Z1049" s="47">
        <f t="shared" si="786"/>
        <v>450</v>
      </c>
      <c r="AA1049" s="47">
        <f t="shared" si="787"/>
        <v>900</v>
      </c>
      <c r="AB1049" s="47">
        <f t="shared" si="788"/>
        <v>3600</v>
      </c>
      <c r="AC1049" s="32" t="s">
        <v>2204</v>
      </c>
      <c r="AD1049" s="32" t="s">
        <v>2271</v>
      </c>
    </row>
    <row r="1050" spans="2:30" ht="42">
      <c r="B1050" s="79">
        <f t="shared" si="785"/>
        <v>1044</v>
      </c>
      <c r="C1050" s="55" t="s">
        <v>2737</v>
      </c>
      <c r="D1050" s="35" t="s">
        <v>15</v>
      </c>
      <c r="E1050" s="45" t="s">
        <v>1707</v>
      </c>
      <c r="F1050" s="46">
        <v>4500</v>
      </c>
      <c r="G1050" s="47">
        <v>0</v>
      </c>
      <c r="H1050" s="47">
        <v>0</v>
      </c>
      <c r="I1050" s="47">
        <v>0</v>
      </c>
      <c r="J1050" s="47">
        <v>0</v>
      </c>
      <c r="K1050" s="47">
        <v>0</v>
      </c>
      <c r="L1050" s="47">
        <v>450</v>
      </c>
      <c r="M1050" s="47">
        <f t="shared" si="767"/>
        <v>450</v>
      </c>
      <c r="N1050" s="47">
        <f t="shared" si="773"/>
        <v>37.5</v>
      </c>
      <c r="O1050" s="47">
        <f t="shared" si="774"/>
        <v>37.5</v>
      </c>
      <c r="P1050" s="47">
        <f t="shared" si="775"/>
        <v>37.5</v>
      </c>
      <c r="Q1050" s="47">
        <f t="shared" si="776"/>
        <v>37.5</v>
      </c>
      <c r="R1050" s="47">
        <f t="shared" si="777"/>
        <v>37.5</v>
      </c>
      <c r="S1050" s="47">
        <f t="shared" si="778"/>
        <v>37.5</v>
      </c>
      <c r="T1050" s="47">
        <f t="shared" si="779"/>
        <v>37.5</v>
      </c>
      <c r="U1050" s="47">
        <f t="shared" si="780"/>
        <v>37.5</v>
      </c>
      <c r="V1050" s="47">
        <f t="shared" si="781"/>
        <v>37.5</v>
      </c>
      <c r="W1050" s="47">
        <f t="shared" si="782"/>
        <v>37.5</v>
      </c>
      <c r="X1050" s="47">
        <f t="shared" si="783"/>
        <v>37.5</v>
      </c>
      <c r="Y1050" s="47">
        <f t="shared" si="784"/>
        <v>37.5</v>
      </c>
      <c r="Z1050" s="47">
        <f t="shared" si="786"/>
        <v>450</v>
      </c>
      <c r="AA1050" s="47">
        <f t="shared" si="787"/>
        <v>900</v>
      </c>
      <c r="AB1050" s="47">
        <f t="shared" si="788"/>
        <v>3600</v>
      </c>
      <c r="AC1050" s="32" t="s">
        <v>2205</v>
      </c>
      <c r="AD1050" s="32" t="s">
        <v>2301</v>
      </c>
    </row>
    <row r="1051" spans="2:30" ht="42">
      <c r="B1051" s="79">
        <f t="shared" si="785"/>
        <v>1045</v>
      </c>
      <c r="C1051" s="55" t="s">
        <v>2233</v>
      </c>
      <c r="D1051" s="35" t="s">
        <v>15</v>
      </c>
      <c r="E1051" s="45" t="s">
        <v>1708</v>
      </c>
      <c r="F1051" s="46">
        <v>4500</v>
      </c>
      <c r="G1051" s="47">
        <v>0</v>
      </c>
      <c r="H1051" s="47">
        <v>0</v>
      </c>
      <c r="I1051" s="47">
        <v>0</v>
      </c>
      <c r="J1051" s="47">
        <v>0</v>
      </c>
      <c r="K1051" s="47">
        <v>0</v>
      </c>
      <c r="L1051" s="47">
        <v>450</v>
      </c>
      <c r="M1051" s="47">
        <f t="shared" si="767"/>
        <v>450</v>
      </c>
      <c r="N1051" s="47">
        <f t="shared" si="773"/>
        <v>37.5</v>
      </c>
      <c r="O1051" s="47">
        <f t="shared" si="774"/>
        <v>37.5</v>
      </c>
      <c r="P1051" s="47">
        <f t="shared" si="775"/>
        <v>37.5</v>
      </c>
      <c r="Q1051" s="47">
        <f t="shared" si="776"/>
        <v>37.5</v>
      </c>
      <c r="R1051" s="47">
        <f t="shared" si="777"/>
        <v>37.5</v>
      </c>
      <c r="S1051" s="47">
        <f t="shared" si="778"/>
        <v>37.5</v>
      </c>
      <c r="T1051" s="47">
        <f t="shared" si="779"/>
        <v>37.5</v>
      </c>
      <c r="U1051" s="47">
        <f t="shared" si="780"/>
        <v>37.5</v>
      </c>
      <c r="V1051" s="47">
        <f t="shared" si="781"/>
        <v>37.5</v>
      </c>
      <c r="W1051" s="47">
        <f t="shared" si="782"/>
        <v>37.5</v>
      </c>
      <c r="X1051" s="47">
        <f t="shared" si="783"/>
        <v>37.5</v>
      </c>
      <c r="Y1051" s="47">
        <f t="shared" si="784"/>
        <v>37.5</v>
      </c>
      <c r="Z1051" s="47">
        <f t="shared" si="786"/>
        <v>450</v>
      </c>
      <c r="AA1051" s="47">
        <f t="shared" si="787"/>
        <v>900</v>
      </c>
      <c r="AB1051" s="47">
        <f t="shared" si="788"/>
        <v>3600</v>
      </c>
      <c r="AC1051" s="32" t="s">
        <v>2206</v>
      </c>
      <c r="AD1051" s="32" t="s">
        <v>2370</v>
      </c>
    </row>
    <row r="1052" spans="2:30" ht="42">
      <c r="B1052" s="79">
        <f t="shared" si="785"/>
        <v>1046</v>
      </c>
      <c r="C1052" s="55" t="s">
        <v>2234</v>
      </c>
      <c r="D1052" s="35" t="s">
        <v>15</v>
      </c>
      <c r="E1052" s="45" t="s">
        <v>1708</v>
      </c>
      <c r="F1052" s="46">
        <v>4500</v>
      </c>
      <c r="G1052" s="47">
        <v>0</v>
      </c>
      <c r="H1052" s="47">
        <v>0</v>
      </c>
      <c r="I1052" s="47">
        <v>0</v>
      </c>
      <c r="J1052" s="47">
        <v>0</v>
      </c>
      <c r="K1052" s="47">
        <v>0</v>
      </c>
      <c r="L1052" s="47">
        <v>450</v>
      </c>
      <c r="M1052" s="47">
        <f t="shared" si="767"/>
        <v>450</v>
      </c>
      <c r="N1052" s="47">
        <f t="shared" si="773"/>
        <v>37.5</v>
      </c>
      <c r="O1052" s="47">
        <f t="shared" si="774"/>
        <v>37.5</v>
      </c>
      <c r="P1052" s="47">
        <f t="shared" si="775"/>
        <v>37.5</v>
      </c>
      <c r="Q1052" s="47">
        <f t="shared" si="776"/>
        <v>37.5</v>
      </c>
      <c r="R1052" s="47">
        <f t="shared" si="777"/>
        <v>37.5</v>
      </c>
      <c r="S1052" s="47">
        <f t="shared" si="778"/>
        <v>37.5</v>
      </c>
      <c r="T1052" s="47">
        <f t="shared" si="779"/>
        <v>37.5</v>
      </c>
      <c r="U1052" s="47">
        <f t="shared" si="780"/>
        <v>37.5</v>
      </c>
      <c r="V1052" s="47">
        <f t="shared" si="781"/>
        <v>37.5</v>
      </c>
      <c r="W1052" s="47">
        <f t="shared" si="782"/>
        <v>37.5</v>
      </c>
      <c r="X1052" s="47">
        <f t="shared" si="783"/>
        <v>37.5</v>
      </c>
      <c r="Y1052" s="47">
        <f t="shared" si="784"/>
        <v>37.5</v>
      </c>
      <c r="Z1052" s="47">
        <f t="shared" si="786"/>
        <v>450</v>
      </c>
      <c r="AA1052" s="47">
        <f t="shared" si="787"/>
        <v>900</v>
      </c>
      <c r="AB1052" s="47">
        <f t="shared" si="788"/>
        <v>3600</v>
      </c>
      <c r="AC1052" s="32" t="s">
        <v>2207</v>
      </c>
      <c r="AD1052" s="32" t="s">
        <v>2522</v>
      </c>
    </row>
    <row r="1053" spans="2:30" ht="42">
      <c r="B1053" s="79">
        <f t="shared" si="785"/>
        <v>1047</v>
      </c>
      <c r="C1053" s="55" t="s">
        <v>2235</v>
      </c>
      <c r="D1053" s="35" t="s">
        <v>15</v>
      </c>
      <c r="E1053" s="45" t="s">
        <v>1708</v>
      </c>
      <c r="F1053" s="46">
        <v>4500</v>
      </c>
      <c r="G1053" s="47">
        <v>0</v>
      </c>
      <c r="H1053" s="47">
        <v>0</v>
      </c>
      <c r="I1053" s="47">
        <v>0</v>
      </c>
      <c r="J1053" s="47">
        <v>0</v>
      </c>
      <c r="K1053" s="47">
        <v>0</v>
      </c>
      <c r="L1053" s="47">
        <v>450</v>
      </c>
      <c r="M1053" s="47">
        <f t="shared" si="767"/>
        <v>450</v>
      </c>
      <c r="N1053" s="47">
        <f t="shared" si="773"/>
        <v>37.5</v>
      </c>
      <c r="O1053" s="47">
        <f t="shared" si="774"/>
        <v>37.5</v>
      </c>
      <c r="P1053" s="47">
        <f t="shared" si="775"/>
        <v>37.5</v>
      </c>
      <c r="Q1053" s="47">
        <f t="shared" si="776"/>
        <v>37.5</v>
      </c>
      <c r="R1053" s="47">
        <f t="shared" si="777"/>
        <v>37.5</v>
      </c>
      <c r="S1053" s="47">
        <f t="shared" si="778"/>
        <v>37.5</v>
      </c>
      <c r="T1053" s="47">
        <f t="shared" si="779"/>
        <v>37.5</v>
      </c>
      <c r="U1053" s="47">
        <f t="shared" si="780"/>
        <v>37.5</v>
      </c>
      <c r="V1053" s="47">
        <f t="shared" si="781"/>
        <v>37.5</v>
      </c>
      <c r="W1053" s="47">
        <f t="shared" si="782"/>
        <v>37.5</v>
      </c>
      <c r="X1053" s="47">
        <f t="shared" si="783"/>
        <v>37.5</v>
      </c>
      <c r="Y1053" s="47">
        <f t="shared" si="784"/>
        <v>37.5</v>
      </c>
      <c r="Z1053" s="47">
        <f t="shared" si="786"/>
        <v>450</v>
      </c>
      <c r="AA1053" s="47">
        <f t="shared" si="787"/>
        <v>900</v>
      </c>
      <c r="AB1053" s="47">
        <f t="shared" si="788"/>
        <v>3600</v>
      </c>
      <c r="AC1053" s="32" t="s">
        <v>2208</v>
      </c>
      <c r="AD1053" s="32" t="s">
        <v>2269</v>
      </c>
    </row>
    <row r="1054" spans="2:30" ht="42">
      <c r="B1054" s="79">
        <f t="shared" si="785"/>
        <v>1048</v>
      </c>
      <c r="C1054" s="55" t="s">
        <v>2742</v>
      </c>
      <c r="D1054" s="35" t="s">
        <v>15</v>
      </c>
      <c r="E1054" s="45" t="s">
        <v>1706</v>
      </c>
      <c r="F1054" s="46">
        <v>4500</v>
      </c>
      <c r="G1054" s="47">
        <v>0</v>
      </c>
      <c r="H1054" s="47">
        <v>0</v>
      </c>
      <c r="I1054" s="47">
        <v>0</v>
      </c>
      <c r="J1054" s="47">
        <v>0</v>
      </c>
      <c r="K1054" s="47">
        <v>0</v>
      </c>
      <c r="L1054" s="47">
        <v>450</v>
      </c>
      <c r="M1054" s="47">
        <f t="shared" si="767"/>
        <v>450</v>
      </c>
      <c r="N1054" s="47">
        <f t="shared" si="773"/>
        <v>37.5</v>
      </c>
      <c r="O1054" s="47">
        <f t="shared" si="774"/>
        <v>37.5</v>
      </c>
      <c r="P1054" s="47">
        <f t="shared" si="775"/>
        <v>37.5</v>
      </c>
      <c r="Q1054" s="47">
        <f t="shared" si="776"/>
        <v>37.5</v>
      </c>
      <c r="R1054" s="47">
        <f t="shared" si="777"/>
        <v>37.5</v>
      </c>
      <c r="S1054" s="47">
        <f t="shared" si="778"/>
        <v>37.5</v>
      </c>
      <c r="T1054" s="47">
        <f t="shared" si="779"/>
        <v>37.5</v>
      </c>
      <c r="U1054" s="47">
        <f t="shared" si="780"/>
        <v>37.5</v>
      </c>
      <c r="V1054" s="47">
        <f t="shared" si="781"/>
        <v>37.5</v>
      </c>
      <c r="W1054" s="47">
        <f t="shared" si="782"/>
        <v>37.5</v>
      </c>
      <c r="X1054" s="47">
        <f t="shared" si="783"/>
        <v>37.5</v>
      </c>
      <c r="Y1054" s="47">
        <f t="shared" si="784"/>
        <v>37.5</v>
      </c>
      <c r="Z1054" s="47">
        <f t="shared" si="786"/>
        <v>450</v>
      </c>
      <c r="AA1054" s="47">
        <f t="shared" si="787"/>
        <v>900</v>
      </c>
      <c r="AB1054" s="47">
        <f t="shared" si="788"/>
        <v>3600</v>
      </c>
      <c r="AC1054" s="32" t="s">
        <v>2209</v>
      </c>
      <c r="AD1054" s="45" t="s">
        <v>2614</v>
      </c>
    </row>
    <row r="1055" spans="2:30" ht="42">
      <c r="B1055" s="79">
        <f t="shared" si="785"/>
        <v>1049</v>
      </c>
      <c r="C1055" s="55" t="s">
        <v>2681</v>
      </c>
      <c r="D1055" s="35" t="s">
        <v>15</v>
      </c>
      <c r="E1055" s="45" t="s">
        <v>1708</v>
      </c>
      <c r="F1055" s="46">
        <v>4500</v>
      </c>
      <c r="G1055" s="47">
        <v>0</v>
      </c>
      <c r="H1055" s="47">
        <v>0</v>
      </c>
      <c r="I1055" s="47">
        <v>0</v>
      </c>
      <c r="J1055" s="47">
        <v>0</v>
      </c>
      <c r="K1055" s="47">
        <v>0</v>
      </c>
      <c r="L1055" s="47">
        <v>450</v>
      </c>
      <c r="M1055" s="47">
        <f t="shared" si="767"/>
        <v>450</v>
      </c>
      <c r="N1055" s="47">
        <f t="shared" si="773"/>
        <v>37.5</v>
      </c>
      <c r="O1055" s="47">
        <f t="shared" si="774"/>
        <v>37.5</v>
      </c>
      <c r="P1055" s="47">
        <f t="shared" si="775"/>
        <v>37.5</v>
      </c>
      <c r="Q1055" s="47">
        <f t="shared" si="776"/>
        <v>37.5</v>
      </c>
      <c r="R1055" s="47">
        <f t="shared" si="777"/>
        <v>37.5</v>
      </c>
      <c r="S1055" s="47">
        <f t="shared" si="778"/>
        <v>37.5</v>
      </c>
      <c r="T1055" s="47">
        <f t="shared" si="779"/>
        <v>37.5</v>
      </c>
      <c r="U1055" s="47">
        <f t="shared" si="780"/>
        <v>37.5</v>
      </c>
      <c r="V1055" s="47">
        <f t="shared" si="781"/>
        <v>37.5</v>
      </c>
      <c r="W1055" s="47">
        <f t="shared" si="782"/>
        <v>37.5</v>
      </c>
      <c r="X1055" s="47">
        <f t="shared" si="783"/>
        <v>37.5</v>
      </c>
      <c r="Y1055" s="47">
        <f t="shared" si="784"/>
        <v>37.5</v>
      </c>
      <c r="Z1055" s="47">
        <f t="shared" si="786"/>
        <v>450</v>
      </c>
      <c r="AA1055" s="47">
        <f t="shared" si="787"/>
        <v>900</v>
      </c>
      <c r="AB1055" s="47">
        <f t="shared" si="788"/>
        <v>3600</v>
      </c>
      <c r="AC1055" s="32" t="s">
        <v>2210</v>
      </c>
      <c r="AD1055" s="32" t="s">
        <v>2269</v>
      </c>
    </row>
    <row r="1056" spans="2:30" ht="42">
      <c r="B1056" s="79">
        <f t="shared" si="785"/>
        <v>1050</v>
      </c>
      <c r="C1056" s="55" t="s">
        <v>2236</v>
      </c>
      <c r="D1056" s="35" t="s">
        <v>15</v>
      </c>
      <c r="E1056" s="45" t="s">
        <v>1708</v>
      </c>
      <c r="F1056" s="46">
        <v>4500</v>
      </c>
      <c r="G1056" s="47">
        <v>0</v>
      </c>
      <c r="H1056" s="47">
        <v>0</v>
      </c>
      <c r="I1056" s="47">
        <v>0</v>
      </c>
      <c r="J1056" s="47">
        <v>0</v>
      </c>
      <c r="K1056" s="47">
        <v>0</v>
      </c>
      <c r="L1056" s="47">
        <v>450</v>
      </c>
      <c r="M1056" s="47">
        <f t="shared" si="767"/>
        <v>450</v>
      </c>
      <c r="N1056" s="47">
        <f t="shared" si="773"/>
        <v>37.5</v>
      </c>
      <c r="O1056" s="47">
        <f t="shared" si="774"/>
        <v>37.5</v>
      </c>
      <c r="P1056" s="47">
        <f t="shared" si="775"/>
        <v>37.5</v>
      </c>
      <c r="Q1056" s="47">
        <f t="shared" si="776"/>
        <v>37.5</v>
      </c>
      <c r="R1056" s="47">
        <f t="shared" si="777"/>
        <v>37.5</v>
      </c>
      <c r="S1056" s="47">
        <f t="shared" si="778"/>
        <v>37.5</v>
      </c>
      <c r="T1056" s="47">
        <f t="shared" si="779"/>
        <v>37.5</v>
      </c>
      <c r="U1056" s="47">
        <f t="shared" si="780"/>
        <v>37.5</v>
      </c>
      <c r="V1056" s="47">
        <f t="shared" si="781"/>
        <v>37.5</v>
      </c>
      <c r="W1056" s="47">
        <f t="shared" si="782"/>
        <v>37.5</v>
      </c>
      <c r="X1056" s="47">
        <f t="shared" si="783"/>
        <v>37.5</v>
      </c>
      <c r="Y1056" s="47">
        <f t="shared" si="784"/>
        <v>37.5</v>
      </c>
      <c r="Z1056" s="47">
        <f t="shared" si="786"/>
        <v>450</v>
      </c>
      <c r="AA1056" s="47">
        <f t="shared" si="787"/>
        <v>900</v>
      </c>
      <c r="AB1056" s="47">
        <f t="shared" si="788"/>
        <v>3600</v>
      </c>
      <c r="AC1056" s="32" t="s">
        <v>2211</v>
      </c>
      <c r="AD1056" s="32" t="s">
        <v>2269</v>
      </c>
    </row>
    <row r="1057" spans="2:30" ht="42">
      <c r="B1057" s="79">
        <f t="shared" si="785"/>
        <v>1051</v>
      </c>
      <c r="C1057" s="55" t="s">
        <v>2894</v>
      </c>
      <c r="D1057" s="35" t="s">
        <v>15</v>
      </c>
      <c r="E1057" s="45" t="s">
        <v>1706</v>
      </c>
      <c r="F1057" s="46">
        <v>4500</v>
      </c>
      <c r="G1057" s="47">
        <v>0</v>
      </c>
      <c r="H1057" s="47">
        <v>0</v>
      </c>
      <c r="I1057" s="47">
        <v>0</v>
      </c>
      <c r="J1057" s="47">
        <v>0</v>
      </c>
      <c r="K1057" s="47">
        <v>0</v>
      </c>
      <c r="L1057" s="47">
        <v>450</v>
      </c>
      <c r="M1057" s="47">
        <f t="shared" si="767"/>
        <v>450</v>
      </c>
      <c r="N1057" s="47">
        <f t="shared" si="773"/>
        <v>37.5</v>
      </c>
      <c r="O1057" s="47">
        <f t="shared" si="774"/>
        <v>37.5</v>
      </c>
      <c r="P1057" s="47">
        <f t="shared" si="775"/>
        <v>37.5</v>
      </c>
      <c r="Q1057" s="47">
        <f t="shared" si="776"/>
        <v>37.5</v>
      </c>
      <c r="R1057" s="47">
        <f t="shared" si="777"/>
        <v>37.5</v>
      </c>
      <c r="S1057" s="47">
        <f t="shared" si="778"/>
        <v>37.5</v>
      </c>
      <c r="T1057" s="47">
        <f t="shared" si="779"/>
        <v>37.5</v>
      </c>
      <c r="U1057" s="47">
        <f t="shared" si="780"/>
        <v>37.5</v>
      </c>
      <c r="V1057" s="47">
        <f t="shared" si="781"/>
        <v>37.5</v>
      </c>
      <c r="W1057" s="47">
        <f t="shared" si="782"/>
        <v>37.5</v>
      </c>
      <c r="X1057" s="47">
        <f t="shared" si="783"/>
        <v>37.5</v>
      </c>
      <c r="Y1057" s="47">
        <f t="shared" si="784"/>
        <v>37.5</v>
      </c>
      <c r="Z1057" s="47">
        <f t="shared" si="786"/>
        <v>450</v>
      </c>
      <c r="AA1057" s="47">
        <f t="shared" si="787"/>
        <v>900</v>
      </c>
      <c r="AB1057" s="47">
        <f t="shared" si="788"/>
        <v>3600</v>
      </c>
      <c r="AC1057" s="32" t="s">
        <v>2212</v>
      </c>
      <c r="AD1057" s="32" t="s">
        <v>2310</v>
      </c>
    </row>
    <row r="1058" spans="2:30" ht="42">
      <c r="B1058" s="79">
        <f t="shared" si="785"/>
        <v>1052</v>
      </c>
      <c r="C1058" s="55" t="s">
        <v>2237</v>
      </c>
      <c r="D1058" s="35" t="s">
        <v>15</v>
      </c>
      <c r="E1058" s="45" t="s">
        <v>1708</v>
      </c>
      <c r="F1058" s="46">
        <v>4500</v>
      </c>
      <c r="G1058" s="47">
        <v>0</v>
      </c>
      <c r="H1058" s="47">
        <v>0</v>
      </c>
      <c r="I1058" s="47">
        <v>0</v>
      </c>
      <c r="J1058" s="47">
        <v>0</v>
      </c>
      <c r="K1058" s="47">
        <v>0</v>
      </c>
      <c r="L1058" s="47">
        <v>450</v>
      </c>
      <c r="M1058" s="47">
        <f t="shared" si="767"/>
        <v>450</v>
      </c>
      <c r="N1058" s="47">
        <f t="shared" si="773"/>
        <v>37.5</v>
      </c>
      <c r="O1058" s="47">
        <f t="shared" si="774"/>
        <v>37.5</v>
      </c>
      <c r="P1058" s="47">
        <f t="shared" si="775"/>
        <v>37.5</v>
      </c>
      <c r="Q1058" s="47">
        <f t="shared" si="776"/>
        <v>37.5</v>
      </c>
      <c r="R1058" s="47">
        <f t="shared" si="777"/>
        <v>37.5</v>
      </c>
      <c r="S1058" s="47">
        <f t="shared" si="778"/>
        <v>37.5</v>
      </c>
      <c r="T1058" s="47">
        <f t="shared" si="779"/>
        <v>37.5</v>
      </c>
      <c r="U1058" s="47">
        <f t="shared" si="780"/>
        <v>37.5</v>
      </c>
      <c r="V1058" s="47">
        <f t="shared" si="781"/>
        <v>37.5</v>
      </c>
      <c r="W1058" s="47">
        <f t="shared" si="782"/>
        <v>37.5</v>
      </c>
      <c r="X1058" s="47">
        <f t="shared" si="783"/>
        <v>37.5</v>
      </c>
      <c r="Y1058" s="47">
        <f t="shared" si="784"/>
        <v>37.5</v>
      </c>
      <c r="Z1058" s="47">
        <f t="shared" si="786"/>
        <v>450</v>
      </c>
      <c r="AA1058" s="47">
        <f t="shared" si="787"/>
        <v>900</v>
      </c>
      <c r="AB1058" s="47">
        <f t="shared" si="788"/>
        <v>3600</v>
      </c>
      <c r="AC1058" s="32" t="s">
        <v>2213</v>
      </c>
      <c r="AD1058" s="32" t="s">
        <v>2269</v>
      </c>
    </row>
    <row r="1059" spans="2:30" ht="42">
      <c r="B1059" s="79">
        <f t="shared" si="785"/>
        <v>1053</v>
      </c>
      <c r="C1059" s="55" t="s">
        <v>2238</v>
      </c>
      <c r="D1059" s="35" t="s">
        <v>15</v>
      </c>
      <c r="E1059" s="45" t="s">
        <v>1708</v>
      </c>
      <c r="F1059" s="46">
        <v>4500</v>
      </c>
      <c r="G1059" s="47">
        <v>0</v>
      </c>
      <c r="H1059" s="47">
        <v>0</v>
      </c>
      <c r="I1059" s="47">
        <v>0</v>
      </c>
      <c r="J1059" s="47">
        <v>0</v>
      </c>
      <c r="K1059" s="47">
        <v>0</v>
      </c>
      <c r="L1059" s="47">
        <v>450</v>
      </c>
      <c r="M1059" s="47">
        <f t="shared" si="767"/>
        <v>450</v>
      </c>
      <c r="N1059" s="47">
        <f t="shared" si="773"/>
        <v>37.5</v>
      </c>
      <c r="O1059" s="47">
        <f t="shared" si="774"/>
        <v>37.5</v>
      </c>
      <c r="P1059" s="47">
        <f t="shared" si="775"/>
        <v>37.5</v>
      </c>
      <c r="Q1059" s="47">
        <f t="shared" si="776"/>
        <v>37.5</v>
      </c>
      <c r="R1059" s="47">
        <f t="shared" si="777"/>
        <v>37.5</v>
      </c>
      <c r="S1059" s="47">
        <f t="shared" si="778"/>
        <v>37.5</v>
      </c>
      <c r="T1059" s="47">
        <f t="shared" si="779"/>
        <v>37.5</v>
      </c>
      <c r="U1059" s="47">
        <f t="shared" si="780"/>
        <v>37.5</v>
      </c>
      <c r="V1059" s="47">
        <f t="shared" si="781"/>
        <v>37.5</v>
      </c>
      <c r="W1059" s="47">
        <f t="shared" si="782"/>
        <v>37.5</v>
      </c>
      <c r="X1059" s="47">
        <f t="shared" si="783"/>
        <v>37.5</v>
      </c>
      <c r="Y1059" s="47">
        <f t="shared" si="784"/>
        <v>37.5</v>
      </c>
      <c r="Z1059" s="47">
        <f t="shared" si="786"/>
        <v>450</v>
      </c>
      <c r="AA1059" s="47">
        <f t="shared" si="787"/>
        <v>900</v>
      </c>
      <c r="AB1059" s="47">
        <f t="shared" si="788"/>
        <v>3600</v>
      </c>
      <c r="AC1059" s="32" t="s">
        <v>2214</v>
      </c>
      <c r="AD1059" s="32" t="s">
        <v>2269</v>
      </c>
    </row>
    <row r="1060" spans="2:30" ht="42">
      <c r="B1060" s="79">
        <f t="shared" si="785"/>
        <v>1054</v>
      </c>
      <c r="C1060" s="55" t="s">
        <v>2239</v>
      </c>
      <c r="D1060" s="35" t="s">
        <v>15</v>
      </c>
      <c r="E1060" s="45" t="s">
        <v>1706</v>
      </c>
      <c r="F1060" s="46">
        <v>5500</v>
      </c>
      <c r="G1060" s="47">
        <v>0</v>
      </c>
      <c r="H1060" s="47">
        <v>0</v>
      </c>
      <c r="I1060" s="47">
        <v>0</v>
      </c>
      <c r="J1060" s="47">
        <v>0</v>
      </c>
      <c r="K1060" s="47">
        <v>0</v>
      </c>
      <c r="L1060" s="47">
        <v>549.99999999999989</v>
      </c>
      <c r="M1060" s="47">
        <f t="shared" si="767"/>
        <v>549.99999999999989</v>
      </c>
      <c r="N1060" s="47">
        <f t="shared" si="773"/>
        <v>45.833333333333336</v>
      </c>
      <c r="O1060" s="47">
        <f t="shared" si="774"/>
        <v>45.833333333333336</v>
      </c>
      <c r="P1060" s="47">
        <f t="shared" si="775"/>
        <v>45.833333333333336</v>
      </c>
      <c r="Q1060" s="47">
        <f t="shared" si="776"/>
        <v>45.833333333333336</v>
      </c>
      <c r="R1060" s="47">
        <f t="shared" si="777"/>
        <v>45.833333333333336</v>
      </c>
      <c r="S1060" s="47">
        <f t="shared" si="778"/>
        <v>45.833333333333336</v>
      </c>
      <c r="T1060" s="47">
        <f t="shared" si="779"/>
        <v>45.833333333333336</v>
      </c>
      <c r="U1060" s="47">
        <f t="shared" si="780"/>
        <v>45.833333333333336</v>
      </c>
      <c r="V1060" s="47">
        <f t="shared" si="781"/>
        <v>45.833333333333336</v>
      </c>
      <c r="W1060" s="47">
        <f t="shared" si="782"/>
        <v>45.833333333333336</v>
      </c>
      <c r="X1060" s="47">
        <f t="shared" si="783"/>
        <v>45.833333333333336</v>
      </c>
      <c r="Y1060" s="47">
        <f t="shared" si="784"/>
        <v>45.833333333333336</v>
      </c>
      <c r="Z1060" s="47">
        <f t="shared" si="786"/>
        <v>549.99999999999989</v>
      </c>
      <c r="AA1060" s="47">
        <f t="shared" si="787"/>
        <v>1099.9999999999998</v>
      </c>
      <c r="AB1060" s="47">
        <f t="shared" si="788"/>
        <v>4400</v>
      </c>
      <c r="AC1060" s="32" t="s">
        <v>2215</v>
      </c>
      <c r="AD1060" s="32" t="s">
        <v>2285</v>
      </c>
    </row>
    <row r="1061" spans="2:30" ht="42">
      <c r="B1061" s="79">
        <f t="shared" si="785"/>
        <v>1055</v>
      </c>
      <c r="C1061" s="55" t="s">
        <v>2683</v>
      </c>
      <c r="D1061" s="35" t="s">
        <v>15</v>
      </c>
      <c r="E1061" s="45" t="s">
        <v>1705</v>
      </c>
      <c r="F1061" s="46">
        <v>5500</v>
      </c>
      <c r="G1061" s="47">
        <v>0</v>
      </c>
      <c r="H1061" s="47">
        <v>0</v>
      </c>
      <c r="I1061" s="47">
        <v>0</v>
      </c>
      <c r="J1061" s="47">
        <v>0</v>
      </c>
      <c r="K1061" s="47">
        <v>0</v>
      </c>
      <c r="L1061" s="47">
        <v>549.99999999999989</v>
      </c>
      <c r="M1061" s="47">
        <f t="shared" si="767"/>
        <v>549.99999999999989</v>
      </c>
      <c r="N1061" s="47">
        <f t="shared" si="773"/>
        <v>45.833333333333336</v>
      </c>
      <c r="O1061" s="47">
        <f t="shared" si="774"/>
        <v>45.833333333333336</v>
      </c>
      <c r="P1061" s="47">
        <f t="shared" si="775"/>
        <v>45.833333333333336</v>
      </c>
      <c r="Q1061" s="47">
        <f t="shared" si="776"/>
        <v>45.833333333333336</v>
      </c>
      <c r="R1061" s="47">
        <f t="shared" si="777"/>
        <v>45.833333333333336</v>
      </c>
      <c r="S1061" s="47">
        <f t="shared" si="778"/>
        <v>45.833333333333336</v>
      </c>
      <c r="T1061" s="47">
        <f t="shared" si="779"/>
        <v>45.833333333333336</v>
      </c>
      <c r="U1061" s="47">
        <f t="shared" si="780"/>
        <v>45.833333333333336</v>
      </c>
      <c r="V1061" s="47">
        <f t="shared" si="781"/>
        <v>45.833333333333336</v>
      </c>
      <c r="W1061" s="47">
        <f t="shared" si="782"/>
        <v>45.833333333333336</v>
      </c>
      <c r="X1061" s="47">
        <f t="shared" si="783"/>
        <v>45.833333333333336</v>
      </c>
      <c r="Y1061" s="47">
        <f t="shared" si="784"/>
        <v>45.833333333333336</v>
      </c>
      <c r="Z1061" s="47">
        <f t="shared" si="786"/>
        <v>549.99999999999989</v>
      </c>
      <c r="AA1061" s="47">
        <f t="shared" si="787"/>
        <v>1099.9999999999998</v>
      </c>
      <c r="AB1061" s="47">
        <f t="shared" si="788"/>
        <v>4400</v>
      </c>
      <c r="AC1061" s="32" t="s">
        <v>2216</v>
      </c>
      <c r="AD1061" s="32" t="s">
        <v>2288</v>
      </c>
    </row>
    <row r="1062" spans="2:30" ht="42">
      <c r="B1062" s="79">
        <f t="shared" si="785"/>
        <v>1056</v>
      </c>
      <c r="C1062" s="55" t="s">
        <v>2684</v>
      </c>
      <c r="D1062" s="35" t="s">
        <v>15</v>
      </c>
      <c r="E1062" s="45" t="s">
        <v>1705</v>
      </c>
      <c r="F1062" s="46">
        <v>5500</v>
      </c>
      <c r="G1062" s="47">
        <v>0</v>
      </c>
      <c r="H1062" s="47">
        <v>0</v>
      </c>
      <c r="I1062" s="47">
        <v>0</v>
      </c>
      <c r="J1062" s="47">
        <v>0</v>
      </c>
      <c r="K1062" s="47">
        <v>0</v>
      </c>
      <c r="L1062" s="47">
        <v>549.99999999999989</v>
      </c>
      <c r="M1062" s="47">
        <f t="shared" si="767"/>
        <v>549.99999999999989</v>
      </c>
      <c r="N1062" s="47">
        <f t="shared" si="773"/>
        <v>45.833333333333336</v>
      </c>
      <c r="O1062" s="47">
        <f t="shared" si="774"/>
        <v>45.833333333333336</v>
      </c>
      <c r="P1062" s="47">
        <f t="shared" si="775"/>
        <v>45.833333333333336</v>
      </c>
      <c r="Q1062" s="47">
        <f t="shared" si="776"/>
        <v>45.833333333333336</v>
      </c>
      <c r="R1062" s="47">
        <f t="shared" si="777"/>
        <v>45.833333333333336</v>
      </c>
      <c r="S1062" s="47">
        <f t="shared" si="778"/>
        <v>45.833333333333336</v>
      </c>
      <c r="T1062" s="47">
        <f t="shared" si="779"/>
        <v>45.833333333333336</v>
      </c>
      <c r="U1062" s="47">
        <f t="shared" si="780"/>
        <v>45.833333333333336</v>
      </c>
      <c r="V1062" s="47">
        <f t="shared" si="781"/>
        <v>45.833333333333336</v>
      </c>
      <c r="W1062" s="47">
        <f t="shared" si="782"/>
        <v>45.833333333333336</v>
      </c>
      <c r="X1062" s="47">
        <f t="shared" si="783"/>
        <v>45.833333333333336</v>
      </c>
      <c r="Y1062" s="47">
        <f t="shared" si="784"/>
        <v>45.833333333333336</v>
      </c>
      <c r="Z1062" s="47">
        <f t="shared" si="786"/>
        <v>549.99999999999989</v>
      </c>
      <c r="AA1062" s="47">
        <f t="shared" si="787"/>
        <v>1099.9999999999998</v>
      </c>
      <c r="AB1062" s="47">
        <f t="shared" si="788"/>
        <v>4400</v>
      </c>
      <c r="AC1062" s="32" t="s">
        <v>2217</v>
      </c>
      <c r="AD1062" s="32" t="s">
        <v>2268</v>
      </c>
    </row>
    <row r="1063" spans="2:30" ht="42">
      <c r="B1063" s="79">
        <f t="shared" si="785"/>
        <v>1057</v>
      </c>
      <c r="C1063" s="55" t="s">
        <v>2240</v>
      </c>
      <c r="D1063" s="35" t="s">
        <v>15</v>
      </c>
      <c r="E1063" s="45" t="s">
        <v>1705</v>
      </c>
      <c r="F1063" s="46">
        <v>5500</v>
      </c>
      <c r="G1063" s="47">
        <v>0</v>
      </c>
      <c r="H1063" s="47">
        <v>0</v>
      </c>
      <c r="I1063" s="47">
        <v>0</v>
      </c>
      <c r="J1063" s="47">
        <v>0</v>
      </c>
      <c r="K1063" s="47">
        <v>0</v>
      </c>
      <c r="L1063" s="47">
        <v>549.99999999999989</v>
      </c>
      <c r="M1063" s="47">
        <f t="shared" si="767"/>
        <v>549.99999999999989</v>
      </c>
      <c r="N1063" s="47">
        <f t="shared" si="773"/>
        <v>45.833333333333336</v>
      </c>
      <c r="O1063" s="47">
        <f t="shared" si="774"/>
        <v>45.833333333333336</v>
      </c>
      <c r="P1063" s="47">
        <f t="shared" si="775"/>
        <v>45.833333333333336</v>
      </c>
      <c r="Q1063" s="47">
        <f t="shared" si="776"/>
        <v>45.833333333333336</v>
      </c>
      <c r="R1063" s="47">
        <f t="shared" si="777"/>
        <v>45.833333333333336</v>
      </c>
      <c r="S1063" s="47">
        <f t="shared" si="778"/>
        <v>45.833333333333336</v>
      </c>
      <c r="T1063" s="47">
        <f t="shared" si="779"/>
        <v>45.833333333333336</v>
      </c>
      <c r="U1063" s="47">
        <f t="shared" si="780"/>
        <v>45.833333333333336</v>
      </c>
      <c r="V1063" s="47">
        <f t="shared" si="781"/>
        <v>45.833333333333336</v>
      </c>
      <c r="W1063" s="47">
        <f t="shared" si="782"/>
        <v>45.833333333333336</v>
      </c>
      <c r="X1063" s="47">
        <f t="shared" si="783"/>
        <v>45.833333333333336</v>
      </c>
      <c r="Y1063" s="47">
        <f t="shared" si="784"/>
        <v>45.833333333333336</v>
      </c>
      <c r="Z1063" s="47">
        <f t="shared" si="786"/>
        <v>549.99999999999989</v>
      </c>
      <c r="AA1063" s="47">
        <f t="shared" si="787"/>
        <v>1099.9999999999998</v>
      </c>
      <c r="AB1063" s="47">
        <f t="shared" si="788"/>
        <v>4400</v>
      </c>
      <c r="AC1063" s="32" t="s">
        <v>2218</v>
      </c>
      <c r="AD1063" s="32" t="s">
        <v>2286</v>
      </c>
    </row>
    <row r="1064" spans="2:30" ht="42">
      <c r="B1064" s="79">
        <f t="shared" si="785"/>
        <v>1058</v>
      </c>
      <c r="C1064" s="55" t="s">
        <v>2241</v>
      </c>
      <c r="D1064" s="35" t="s">
        <v>15</v>
      </c>
      <c r="E1064" s="45" t="s">
        <v>1705</v>
      </c>
      <c r="F1064" s="46">
        <v>5500</v>
      </c>
      <c r="G1064" s="47">
        <v>0</v>
      </c>
      <c r="H1064" s="47">
        <v>0</v>
      </c>
      <c r="I1064" s="47">
        <v>0</v>
      </c>
      <c r="J1064" s="47">
        <v>0</v>
      </c>
      <c r="K1064" s="47">
        <v>0</v>
      </c>
      <c r="L1064" s="47">
        <v>549.99999999999989</v>
      </c>
      <c r="M1064" s="47">
        <f t="shared" si="767"/>
        <v>549.99999999999989</v>
      </c>
      <c r="N1064" s="47">
        <f t="shared" si="773"/>
        <v>45.833333333333336</v>
      </c>
      <c r="O1064" s="47">
        <f t="shared" si="774"/>
        <v>45.833333333333336</v>
      </c>
      <c r="P1064" s="47">
        <f t="shared" si="775"/>
        <v>45.833333333333336</v>
      </c>
      <c r="Q1064" s="47">
        <f t="shared" si="776"/>
        <v>45.833333333333336</v>
      </c>
      <c r="R1064" s="47">
        <f t="shared" si="777"/>
        <v>45.833333333333336</v>
      </c>
      <c r="S1064" s="47">
        <f t="shared" si="778"/>
        <v>45.833333333333336</v>
      </c>
      <c r="T1064" s="47">
        <f t="shared" si="779"/>
        <v>45.833333333333336</v>
      </c>
      <c r="U1064" s="47">
        <f t="shared" si="780"/>
        <v>45.833333333333336</v>
      </c>
      <c r="V1064" s="47">
        <f t="shared" si="781"/>
        <v>45.833333333333336</v>
      </c>
      <c r="W1064" s="47">
        <f t="shared" si="782"/>
        <v>45.833333333333336</v>
      </c>
      <c r="X1064" s="47">
        <f t="shared" si="783"/>
        <v>45.833333333333336</v>
      </c>
      <c r="Y1064" s="47">
        <f t="shared" si="784"/>
        <v>45.833333333333336</v>
      </c>
      <c r="Z1064" s="47">
        <f t="shared" si="786"/>
        <v>549.99999999999989</v>
      </c>
      <c r="AA1064" s="47">
        <f t="shared" si="787"/>
        <v>1099.9999999999998</v>
      </c>
      <c r="AB1064" s="47">
        <f t="shared" si="788"/>
        <v>4400</v>
      </c>
      <c r="AC1064" s="32" t="s">
        <v>2219</v>
      </c>
      <c r="AD1064" s="32" t="s">
        <v>2288</v>
      </c>
    </row>
    <row r="1065" spans="2:30" ht="56">
      <c r="B1065" s="79">
        <f t="shared" si="785"/>
        <v>1059</v>
      </c>
      <c r="C1065" s="55" t="s">
        <v>2242</v>
      </c>
      <c r="D1065" s="35" t="s">
        <v>15</v>
      </c>
      <c r="E1065" s="45" t="s">
        <v>1708</v>
      </c>
      <c r="F1065" s="46">
        <v>8000</v>
      </c>
      <c r="G1065" s="47">
        <v>0</v>
      </c>
      <c r="H1065" s="47">
        <v>0</v>
      </c>
      <c r="I1065" s="47">
        <v>0</v>
      </c>
      <c r="J1065" s="47">
        <v>0</v>
      </c>
      <c r="K1065" s="47">
        <v>0</v>
      </c>
      <c r="L1065" s="47">
        <v>799.99999999999989</v>
      </c>
      <c r="M1065" s="47">
        <f t="shared" si="767"/>
        <v>799.99999999999989</v>
      </c>
      <c r="N1065" s="47">
        <f t="shared" si="773"/>
        <v>66.666666666666671</v>
      </c>
      <c r="O1065" s="47">
        <f t="shared" si="774"/>
        <v>66.666666666666671</v>
      </c>
      <c r="P1065" s="47">
        <f t="shared" si="775"/>
        <v>66.666666666666671</v>
      </c>
      <c r="Q1065" s="47">
        <f t="shared" si="776"/>
        <v>66.666666666666671</v>
      </c>
      <c r="R1065" s="47">
        <f t="shared" si="777"/>
        <v>66.666666666666671</v>
      </c>
      <c r="S1065" s="47">
        <f t="shared" si="778"/>
        <v>66.666666666666671</v>
      </c>
      <c r="T1065" s="47">
        <f t="shared" si="779"/>
        <v>66.666666666666671</v>
      </c>
      <c r="U1065" s="47">
        <f t="shared" si="780"/>
        <v>66.666666666666671</v>
      </c>
      <c r="V1065" s="47">
        <f t="shared" si="781"/>
        <v>66.666666666666671</v>
      </c>
      <c r="W1065" s="47">
        <f t="shared" si="782"/>
        <v>66.666666666666671</v>
      </c>
      <c r="X1065" s="47">
        <f t="shared" si="783"/>
        <v>66.666666666666671</v>
      </c>
      <c r="Y1065" s="47">
        <f t="shared" si="784"/>
        <v>66.666666666666671</v>
      </c>
      <c r="Z1065" s="47">
        <f t="shared" si="786"/>
        <v>799.99999999999989</v>
      </c>
      <c r="AA1065" s="47">
        <f t="shared" si="787"/>
        <v>1599.9999999999998</v>
      </c>
      <c r="AB1065" s="47">
        <f t="shared" si="788"/>
        <v>6400</v>
      </c>
      <c r="AC1065" s="32" t="s">
        <v>2220</v>
      </c>
      <c r="AD1065" s="32" t="s">
        <v>2269</v>
      </c>
    </row>
    <row r="1066" spans="2:30" ht="56">
      <c r="B1066" s="79">
        <f t="shared" si="785"/>
        <v>1060</v>
      </c>
      <c r="C1066" s="55" t="s">
        <v>2243</v>
      </c>
      <c r="D1066" s="35" t="s">
        <v>15</v>
      </c>
      <c r="E1066" s="45" t="s">
        <v>1708</v>
      </c>
      <c r="F1066" s="46">
        <v>8000</v>
      </c>
      <c r="G1066" s="47">
        <v>0</v>
      </c>
      <c r="H1066" s="47">
        <v>0</v>
      </c>
      <c r="I1066" s="47">
        <v>0</v>
      </c>
      <c r="J1066" s="47">
        <v>0</v>
      </c>
      <c r="K1066" s="47">
        <v>0</v>
      </c>
      <c r="L1066" s="47">
        <v>799.99999999999989</v>
      </c>
      <c r="M1066" s="47">
        <f t="shared" si="767"/>
        <v>799.99999999999989</v>
      </c>
      <c r="N1066" s="47">
        <f t="shared" si="773"/>
        <v>66.666666666666671</v>
      </c>
      <c r="O1066" s="47">
        <f t="shared" si="774"/>
        <v>66.666666666666671</v>
      </c>
      <c r="P1066" s="47">
        <f t="shared" si="775"/>
        <v>66.666666666666671</v>
      </c>
      <c r="Q1066" s="47">
        <f t="shared" si="776"/>
        <v>66.666666666666671</v>
      </c>
      <c r="R1066" s="47">
        <f t="shared" si="777"/>
        <v>66.666666666666671</v>
      </c>
      <c r="S1066" s="47">
        <f t="shared" si="778"/>
        <v>66.666666666666671</v>
      </c>
      <c r="T1066" s="47">
        <f t="shared" si="779"/>
        <v>66.666666666666671</v>
      </c>
      <c r="U1066" s="47">
        <f t="shared" si="780"/>
        <v>66.666666666666671</v>
      </c>
      <c r="V1066" s="47">
        <f t="shared" si="781"/>
        <v>66.666666666666671</v>
      </c>
      <c r="W1066" s="47">
        <f t="shared" si="782"/>
        <v>66.666666666666671</v>
      </c>
      <c r="X1066" s="47">
        <f t="shared" si="783"/>
        <v>66.666666666666671</v>
      </c>
      <c r="Y1066" s="47">
        <f t="shared" si="784"/>
        <v>66.666666666666671</v>
      </c>
      <c r="Z1066" s="47">
        <f t="shared" si="786"/>
        <v>799.99999999999989</v>
      </c>
      <c r="AA1066" s="47">
        <f t="shared" si="787"/>
        <v>1599.9999999999998</v>
      </c>
      <c r="AB1066" s="47">
        <f t="shared" si="788"/>
        <v>6400</v>
      </c>
      <c r="AC1066" s="32" t="s">
        <v>2221</v>
      </c>
      <c r="AD1066" s="32" t="s">
        <v>2269</v>
      </c>
    </row>
    <row r="1067" spans="2:30" ht="56">
      <c r="B1067" s="79">
        <f t="shared" si="785"/>
        <v>1061</v>
      </c>
      <c r="C1067" s="55" t="s">
        <v>2523</v>
      </c>
      <c r="D1067" s="35" t="s">
        <v>15</v>
      </c>
      <c r="E1067" s="45" t="s">
        <v>1705</v>
      </c>
      <c r="F1067" s="46">
        <v>8000</v>
      </c>
      <c r="G1067" s="47">
        <v>0</v>
      </c>
      <c r="H1067" s="47">
        <v>0</v>
      </c>
      <c r="I1067" s="47">
        <v>0</v>
      </c>
      <c r="J1067" s="47">
        <v>0</v>
      </c>
      <c r="K1067" s="47">
        <v>0</v>
      </c>
      <c r="L1067" s="47">
        <v>799.99999999999989</v>
      </c>
      <c r="M1067" s="47">
        <f t="shared" si="767"/>
        <v>799.99999999999989</v>
      </c>
      <c r="N1067" s="47">
        <f t="shared" si="773"/>
        <v>66.666666666666671</v>
      </c>
      <c r="O1067" s="47">
        <f t="shared" si="774"/>
        <v>66.666666666666671</v>
      </c>
      <c r="P1067" s="47">
        <f t="shared" si="775"/>
        <v>66.666666666666671</v>
      </c>
      <c r="Q1067" s="47">
        <f t="shared" si="776"/>
        <v>66.666666666666671</v>
      </c>
      <c r="R1067" s="47">
        <f t="shared" si="777"/>
        <v>66.666666666666671</v>
      </c>
      <c r="S1067" s="47">
        <f t="shared" si="778"/>
        <v>66.666666666666671</v>
      </c>
      <c r="T1067" s="47">
        <f t="shared" si="779"/>
        <v>66.666666666666671</v>
      </c>
      <c r="U1067" s="47">
        <f t="shared" si="780"/>
        <v>66.666666666666671</v>
      </c>
      <c r="V1067" s="47">
        <f t="shared" si="781"/>
        <v>66.666666666666671</v>
      </c>
      <c r="W1067" s="47">
        <f t="shared" si="782"/>
        <v>66.666666666666671</v>
      </c>
      <c r="X1067" s="47">
        <f t="shared" si="783"/>
        <v>66.666666666666671</v>
      </c>
      <c r="Y1067" s="47">
        <f t="shared" si="784"/>
        <v>66.666666666666671</v>
      </c>
      <c r="Z1067" s="47">
        <f t="shared" si="786"/>
        <v>799.99999999999989</v>
      </c>
      <c r="AA1067" s="47">
        <f t="shared" si="787"/>
        <v>1599.9999999999998</v>
      </c>
      <c r="AB1067" s="47">
        <f t="shared" si="788"/>
        <v>6400</v>
      </c>
      <c r="AC1067" s="32" t="s">
        <v>2222</v>
      </c>
      <c r="AD1067" s="32" t="s">
        <v>2270</v>
      </c>
    </row>
    <row r="1068" spans="2:30" ht="56">
      <c r="B1068" s="79">
        <f t="shared" si="785"/>
        <v>1062</v>
      </c>
      <c r="C1068" s="55" t="s">
        <v>2524</v>
      </c>
      <c r="D1068" s="35" t="s">
        <v>15</v>
      </c>
      <c r="E1068" s="45" t="s">
        <v>1705</v>
      </c>
      <c r="F1068" s="46">
        <v>8000</v>
      </c>
      <c r="G1068" s="47">
        <v>0</v>
      </c>
      <c r="H1068" s="47">
        <v>0</v>
      </c>
      <c r="I1068" s="47">
        <v>0</v>
      </c>
      <c r="J1068" s="47">
        <v>0</v>
      </c>
      <c r="K1068" s="47">
        <v>0</v>
      </c>
      <c r="L1068" s="47">
        <v>799.99999999999989</v>
      </c>
      <c r="M1068" s="47">
        <f t="shared" si="767"/>
        <v>799.99999999999989</v>
      </c>
      <c r="N1068" s="47">
        <f t="shared" si="773"/>
        <v>66.666666666666671</v>
      </c>
      <c r="O1068" s="47">
        <f t="shared" si="774"/>
        <v>66.666666666666671</v>
      </c>
      <c r="P1068" s="47">
        <f t="shared" si="775"/>
        <v>66.666666666666671</v>
      </c>
      <c r="Q1068" s="47">
        <f t="shared" si="776"/>
        <v>66.666666666666671</v>
      </c>
      <c r="R1068" s="47">
        <f t="shared" si="777"/>
        <v>66.666666666666671</v>
      </c>
      <c r="S1068" s="47">
        <f t="shared" si="778"/>
        <v>66.666666666666671</v>
      </c>
      <c r="T1068" s="47">
        <f t="shared" si="779"/>
        <v>66.666666666666671</v>
      </c>
      <c r="U1068" s="47">
        <f t="shared" si="780"/>
        <v>66.666666666666671</v>
      </c>
      <c r="V1068" s="47">
        <f t="shared" si="781"/>
        <v>66.666666666666671</v>
      </c>
      <c r="W1068" s="47">
        <f t="shared" si="782"/>
        <v>66.666666666666671</v>
      </c>
      <c r="X1068" s="47">
        <f t="shared" si="783"/>
        <v>66.666666666666671</v>
      </c>
      <c r="Y1068" s="47">
        <f t="shared" si="784"/>
        <v>66.666666666666671</v>
      </c>
      <c r="Z1068" s="47">
        <f t="shared" si="786"/>
        <v>799.99999999999989</v>
      </c>
      <c r="AA1068" s="47">
        <f t="shared" si="787"/>
        <v>1599.9999999999998</v>
      </c>
      <c r="AB1068" s="47">
        <f t="shared" si="788"/>
        <v>6400</v>
      </c>
      <c r="AC1068" s="32" t="s">
        <v>2223</v>
      </c>
      <c r="AD1068" s="32" t="s">
        <v>2270</v>
      </c>
    </row>
    <row r="1069" spans="2:30" ht="28">
      <c r="B1069" s="79">
        <f t="shared" si="785"/>
        <v>1063</v>
      </c>
      <c r="C1069" s="55" t="s">
        <v>2525</v>
      </c>
      <c r="D1069" s="35" t="s">
        <v>15</v>
      </c>
      <c r="E1069" s="45" t="s">
        <v>1705</v>
      </c>
      <c r="F1069" s="46">
        <v>4299</v>
      </c>
      <c r="G1069" s="47">
        <v>0</v>
      </c>
      <c r="H1069" s="47">
        <v>0</v>
      </c>
      <c r="I1069" s="47">
        <v>0</v>
      </c>
      <c r="J1069" s="47">
        <v>0</v>
      </c>
      <c r="K1069" s="47">
        <v>0</v>
      </c>
      <c r="L1069" s="47">
        <v>429.89999999999992</v>
      </c>
      <c r="M1069" s="47">
        <f t="shared" si="767"/>
        <v>429.89999999999992</v>
      </c>
      <c r="N1069" s="47">
        <f t="shared" si="773"/>
        <v>35.825000000000003</v>
      </c>
      <c r="O1069" s="47">
        <f t="shared" si="774"/>
        <v>35.825000000000003</v>
      </c>
      <c r="P1069" s="47">
        <f t="shared" si="775"/>
        <v>35.825000000000003</v>
      </c>
      <c r="Q1069" s="47">
        <f t="shared" si="776"/>
        <v>35.825000000000003</v>
      </c>
      <c r="R1069" s="47">
        <f t="shared" si="777"/>
        <v>35.825000000000003</v>
      </c>
      <c r="S1069" s="47">
        <f t="shared" si="778"/>
        <v>35.825000000000003</v>
      </c>
      <c r="T1069" s="47">
        <f t="shared" si="779"/>
        <v>35.825000000000003</v>
      </c>
      <c r="U1069" s="47">
        <f t="shared" si="780"/>
        <v>35.825000000000003</v>
      </c>
      <c r="V1069" s="47">
        <f t="shared" si="781"/>
        <v>35.825000000000003</v>
      </c>
      <c r="W1069" s="47">
        <f t="shared" si="782"/>
        <v>35.825000000000003</v>
      </c>
      <c r="X1069" s="47">
        <f t="shared" si="783"/>
        <v>35.825000000000003</v>
      </c>
      <c r="Y1069" s="47">
        <f t="shared" si="784"/>
        <v>35.825000000000003</v>
      </c>
      <c r="Z1069" s="47">
        <f t="shared" si="786"/>
        <v>429.89999999999992</v>
      </c>
      <c r="AA1069" s="47">
        <f t="shared" si="787"/>
        <v>859.79999999999984</v>
      </c>
      <c r="AB1069" s="47">
        <f t="shared" si="788"/>
        <v>3439.2000000000003</v>
      </c>
      <c r="AC1069" s="32" t="s">
        <v>2224</v>
      </c>
      <c r="AD1069" s="32" t="s">
        <v>2270</v>
      </c>
    </row>
    <row r="1070" spans="2:30" ht="28">
      <c r="B1070" s="79">
        <f t="shared" si="785"/>
        <v>1064</v>
      </c>
      <c r="C1070" s="55" t="s">
        <v>2555</v>
      </c>
      <c r="D1070" s="35" t="s">
        <v>15</v>
      </c>
      <c r="E1070" s="45" t="s">
        <v>1707</v>
      </c>
      <c r="F1070" s="46">
        <v>5258.74</v>
      </c>
      <c r="G1070" s="47">
        <v>0</v>
      </c>
      <c r="H1070" s="47">
        <v>0</v>
      </c>
      <c r="I1070" s="47">
        <v>0</v>
      </c>
      <c r="J1070" s="47">
        <v>0</v>
      </c>
      <c r="K1070" s="47">
        <v>0</v>
      </c>
      <c r="L1070" s="66">
        <v>0</v>
      </c>
      <c r="M1070" s="47">
        <f t="shared" ref="M1070:M1084" si="789">SUM(G1070:L1070)</f>
        <v>0</v>
      </c>
      <c r="N1070" s="47">
        <f t="shared" ref="N1070:N1079" si="790">SUM(F1070*10%)/12</f>
        <v>43.822833333333335</v>
      </c>
      <c r="O1070" s="47">
        <f t="shared" si="774"/>
        <v>43.822833333333335</v>
      </c>
      <c r="P1070" s="47">
        <f t="shared" si="775"/>
        <v>43.822833333333335</v>
      </c>
      <c r="Q1070" s="47">
        <f t="shared" si="776"/>
        <v>43.822833333333335</v>
      </c>
      <c r="R1070" s="47">
        <f t="shared" si="777"/>
        <v>43.822833333333335</v>
      </c>
      <c r="S1070" s="47">
        <f t="shared" si="778"/>
        <v>43.822833333333335</v>
      </c>
      <c r="T1070" s="47">
        <f t="shared" si="779"/>
        <v>43.822833333333335</v>
      </c>
      <c r="U1070" s="47">
        <f t="shared" si="780"/>
        <v>43.822833333333335</v>
      </c>
      <c r="V1070" s="47">
        <f t="shared" si="781"/>
        <v>43.822833333333335</v>
      </c>
      <c r="W1070" s="47">
        <f t="shared" si="782"/>
        <v>43.822833333333335</v>
      </c>
      <c r="X1070" s="47">
        <f t="shared" si="783"/>
        <v>43.822833333333335</v>
      </c>
      <c r="Y1070" s="47">
        <f t="shared" si="784"/>
        <v>43.822833333333335</v>
      </c>
      <c r="Z1070" s="47">
        <f t="shared" ref="Z1070:Z1084" si="791">SUM(N1070:Y1070)</f>
        <v>525.87400000000002</v>
      </c>
      <c r="AA1070" s="47">
        <f t="shared" ref="AA1070:AA1084" si="792">SUM(M1070+Z1070)</f>
        <v>525.87400000000002</v>
      </c>
      <c r="AB1070" s="47">
        <f t="shared" ref="AB1070:AB1084" si="793">SUM(F1070-AA1070)</f>
        <v>4732.866</v>
      </c>
      <c r="AC1070" s="32" t="s">
        <v>2414</v>
      </c>
      <c r="AD1070" s="32" t="s">
        <v>2345</v>
      </c>
    </row>
    <row r="1071" spans="2:30" ht="28">
      <c r="B1071" s="79">
        <f t="shared" si="785"/>
        <v>1065</v>
      </c>
      <c r="C1071" s="55" t="s">
        <v>2556</v>
      </c>
      <c r="D1071" s="35" t="s">
        <v>15</v>
      </c>
      <c r="E1071" s="45" t="s">
        <v>1707</v>
      </c>
      <c r="F1071" s="46">
        <v>5258.74</v>
      </c>
      <c r="G1071" s="47">
        <v>0</v>
      </c>
      <c r="H1071" s="47">
        <v>0</v>
      </c>
      <c r="I1071" s="47">
        <v>0</v>
      </c>
      <c r="J1071" s="47">
        <v>0</v>
      </c>
      <c r="K1071" s="47">
        <v>0</v>
      </c>
      <c r="L1071" s="66">
        <v>0</v>
      </c>
      <c r="M1071" s="47">
        <f t="shared" si="789"/>
        <v>0</v>
      </c>
      <c r="N1071" s="47">
        <f t="shared" si="790"/>
        <v>43.822833333333335</v>
      </c>
      <c r="O1071" s="47">
        <f t="shared" si="774"/>
        <v>43.822833333333335</v>
      </c>
      <c r="P1071" s="47">
        <f t="shared" si="775"/>
        <v>43.822833333333335</v>
      </c>
      <c r="Q1071" s="47">
        <f t="shared" si="776"/>
        <v>43.822833333333335</v>
      </c>
      <c r="R1071" s="47">
        <f t="shared" si="777"/>
        <v>43.822833333333335</v>
      </c>
      <c r="S1071" s="47">
        <f t="shared" si="778"/>
        <v>43.822833333333335</v>
      </c>
      <c r="T1071" s="47">
        <f t="shared" si="779"/>
        <v>43.822833333333335</v>
      </c>
      <c r="U1071" s="47">
        <f t="shared" si="780"/>
        <v>43.822833333333335</v>
      </c>
      <c r="V1071" s="47">
        <f t="shared" si="781"/>
        <v>43.822833333333335</v>
      </c>
      <c r="W1071" s="47">
        <f t="shared" si="782"/>
        <v>43.822833333333335</v>
      </c>
      <c r="X1071" s="47">
        <f t="shared" si="783"/>
        <v>43.822833333333335</v>
      </c>
      <c r="Y1071" s="47">
        <f t="shared" si="784"/>
        <v>43.822833333333335</v>
      </c>
      <c r="Z1071" s="47">
        <f t="shared" si="791"/>
        <v>525.87400000000002</v>
      </c>
      <c r="AA1071" s="47">
        <f t="shared" si="792"/>
        <v>525.87400000000002</v>
      </c>
      <c r="AB1071" s="47">
        <f t="shared" si="793"/>
        <v>4732.866</v>
      </c>
      <c r="AC1071" s="32" t="s">
        <v>2415</v>
      </c>
      <c r="AD1071" s="32" t="s">
        <v>2489</v>
      </c>
    </row>
    <row r="1072" spans="2:30" ht="28">
      <c r="B1072" s="79">
        <f t="shared" si="785"/>
        <v>1066</v>
      </c>
      <c r="C1072" s="55" t="s">
        <v>2557</v>
      </c>
      <c r="D1072" s="35" t="s">
        <v>15</v>
      </c>
      <c r="E1072" s="45" t="s">
        <v>1708</v>
      </c>
      <c r="F1072" s="46">
        <v>5258.74</v>
      </c>
      <c r="G1072" s="47">
        <v>0</v>
      </c>
      <c r="H1072" s="47">
        <v>0</v>
      </c>
      <c r="I1072" s="47">
        <v>0</v>
      </c>
      <c r="J1072" s="47">
        <v>0</v>
      </c>
      <c r="K1072" s="47">
        <v>0</v>
      </c>
      <c r="L1072" s="66">
        <v>0</v>
      </c>
      <c r="M1072" s="47">
        <f t="shared" si="789"/>
        <v>0</v>
      </c>
      <c r="N1072" s="47">
        <f t="shared" si="790"/>
        <v>43.822833333333335</v>
      </c>
      <c r="O1072" s="47">
        <f t="shared" si="774"/>
        <v>43.822833333333335</v>
      </c>
      <c r="P1072" s="47">
        <f t="shared" si="775"/>
        <v>43.822833333333335</v>
      </c>
      <c r="Q1072" s="47">
        <f t="shared" si="776"/>
        <v>43.822833333333335</v>
      </c>
      <c r="R1072" s="47">
        <f t="shared" si="777"/>
        <v>43.822833333333335</v>
      </c>
      <c r="S1072" s="47">
        <f t="shared" si="778"/>
        <v>43.822833333333335</v>
      </c>
      <c r="T1072" s="47">
        <f t="shared" si="779"/>
        <v>43.822833333333335</v>
      </c>
      <c r="U1072" s="47">
        <f t="shared" si="780"/>
        <v>43.822833333333335</v>
      </c>
      <c r="V1072" s="47">
        <f t="shared" si="781"/>
        <v>43.822833333333335</v>
      </c>
      <c r="W1072" s="47">
        <f t="shared" si="782"/>
        <v>43.822833333333335</v>
      </c>
      <c r="X1072" s="47">
        <f t="shared" si="783"/>
        <v>43.822833333333335</v>
      </c>
      <c r="Y1072" s="47">
        <f t="shared" si="784"/>
        <v>43.822833333333335</v>
      </c>
      <c r="Z1072" s="47">
        <f t="shared" si="791"/>
        <v>525.87400000000002</v>
      </c>
      <c r="AA1072" s="47">
        <f t="shared" si="792"/>
        <v>525.87400000000002</v>
      </c>
      <c r="AB1072" s="47">
        <f t="shared" si="793"/>
        <v>4732.866</v>
      </c>
      <c r="AC1072" s="32" t="s">
        <v>2416</v>
      </c>
      <c r="AD1072" s="32" t="s">
        <v>2809</v>
      </c>
    </row>
    <row r="1073" spans="2:30" ht="28">
      <c r="B1073" s="79">
        <f t="shared" si="785"/>
        <v>1067</v>
      </c>
      <c r="C1073" s="55" t="s">
        <v>2559</v>
      </c>
      <c r="D1073" s="35" t="s">
        <v>15</v>
      </c>
      <c r="E1073" s="45" t="s">
        <v>1705</v>
      </c>
      <c r="F1073" s="46">
        <v>5258.74</v>
      </c>
      <c r="G1073" s="47">
        <v>0</v>
      </c>
      <c r="H1073" s="47">
        <v>0</v>
      </c>
      <c r="I1073" s="47">
        <v>0</v>
      </c>
      <c r="J1073" s="47">
        <v>0</v>
      </c>
      <c r="K1073" s="47">
        <v>0</v>
      </c>
      <c r="L1073" s="66">
        <v>0</v>
      </c>
      <c r="M1073" s="47">
        <f t="shared" si="789"/>
        <v>0</v>
      </c>
      <c r="N1073" s="47">
        <f t="shared" si="790"/>
        <v>43.822833333333335</v>
      </c>
      <c r="O1073" s="47">
        <f t="shared" si="774"/>
        <v>43.822833333333335</v>
      </c>
      <c r="P1073" s="47">
        <f t="shared" si="775"/>
        <v>43.822833333333335</v>
      </c>
      <c r="Q1073" s="47">
        <f t="shared" si="776"/>
        <v>43.822833333333335</v>
      </c>
      <c r="R1073" s="47">
        <f t="shared" si="777"/>
        <v>43.822833333333335</v>
      </c>
      <c r="S1073" s="47">
        <f t="shared" si="778"/>
        <v>43.822833333333335</v>
      </c>
      <c r="T1073" s="47">
        <f t="shared" si="779"/>
        <v>43.822833333333335</v>
      </c>
      <c r="U1073" s="47">
        <f t="shared" si="780"/>
        <v>43.822833333333335</v>
      </c>
      <c r="V1073" s="47">
        <f t="shared" si="781"/>
        <v>43.822833333333335</v>
      </c>
      <c r="W1073" s="47">
        <f t="shared" si="782"/>
        <v>43.822833333333335</v>
      </c>
      <c r="X1073" s="47">
        <f t="shared" si="783"/>
        <v>43.822833333333335</v>
      </c>
      <c r="Y1073" s="47">
        <f t="shared" si="784"/>
        <v>43.822833333333335</v>
      </c>
      <c r="Z1073" s="47">
        <f t="shared" si="791"/>
        <v>525.87400000000002</v>
      </c>
      <c r="AA1073" s="47">
        <f t="shared" si="792"/>
        <v>525.87400000000002</v>
      </c>
      <c r="AB1073" s="47">
        <f t="shared" si="793"/>
        <v>4732.866</v>
      </c>
      <c r="AC1073" s="32" t="s">
        <v>2417</v>
      </c>
      <c r="AD1073" s="32" t="s">
        <v>2558</v>
      </c>
    </row>
    <row r="1074" spans="2:30" ht="28">
      <c r="B1074" s="79">
        <f t="shared" si="785"/>
        <v>1068</v>
      </c>
      <c r="C1074" s="55" t="s">
        <v>2560</v>
      </c>
      <c r="D1074" s="35" t="s">
        <v>15</v>
      </c>
      <c r="E1074" s="45" t="s">
        <v>1707</v>
      </c>
      <c r="F1074" s="46">
        <v>5258.74</v>
      </c>
      <c r="G1074" s="47">
        <v>0</v>
      </c>
      <c r="H1074" s="47">
        <v>0</v>
      </c>
      <c r="I1074" s="47">
        <v>0</v>
      </c>
      <c r="J1074" s="47">
        <v>0</v>
      </c>
      <c r="K1074" s="47">
        <v>0</v>
      </c>
      <c r="L1074" s="66">
        <v>0</v>
      </c>
      <c r="M1074" s="47">
        <f t="shared" si="789"/>
        <v>0</v>
      </c>
      <c r="N1074" s="47">
        <f t="shared" si="790"/>
        <v>43.822833333333335</v>
      </c>
      <c r="O1074" s="47">
        <f t="shared" ref="O1074:O1102" si="794">SUM(F1074*10%)/12</f>
        <v>43.822833333333335</v>
      </c>
      <c r="P1074" s="47">
        <f t="shared" ref="P1074:P1102" si="795">SUM(F1074*10%)/12</f>
        <v>43.822833333333335</v>
      </c>
      <c r="Q1074" s="47">
        <f t="shared" ref="Q1074:Q1102" si="796">SUM(F1074*10%)/12</f>
        <v>43.822833333333335</v>
      </c>
      <c r="R1074" s="47">
        <f t="shared" ref="R1074:R1102" si="797">SUM(F1074*10%)/12</f>
        <v>43.822833333333335</v>
      </c>
      <c r="S1074" s="47">
        <f t="shared" ref="S1074:S1102" si="798">SUM(F1074*10%)/12</f>
        <v>43.822833333333335</v>
      </c>
      <c r="T1074" s="47">
        <f t="shared" ref="T1074:T1102" si="799">SUM(F1074*10%)/12</f>
        <v>43.822833333333335</v>
      </c>
      <c r="U1074" s="47">
        <f t="shared" ref="U1074:U1102" si="800">SUM(F1074*10%)/12</f>
        <v>43.822833333333335</v>
      </c>
      <c r="V1074" s="47">
        <f t="shared" ref="V1074:V1102" si="801">SUM(F1074*10%)/12</f>
        <v>43.822833333333335</v>
      </c>
      <c r="W1074" s="47">
        <f t="shared" ref="W1074:W1102" si="802">SUM(F1074*10%)/12</f>
        <v>43.822833333333335</v>
      </c>
      <c r="X1074" s="47">
        <f t="shared" ref="X1074:X1102" si="803">SUM(F1074*10%)/12</f>
        <v>43.822833333333335</v>
      </c>
      <c r="Y1074" s="47">
        <f t="shared" si="784"/>
        <v>43.822833333333335</v>
      </c>
      <c r="Z1074" s="47">
        <f t="shared" si="791"/>
        <v>525.87400000000002</v>
      </c>
      <c r="AA1074" s="47">
        <f t="shared" si="792"/>
        <v>525.87400000000002</v>
      </c>
      <c r="AB1074" s="47">
        <f t="shared" si="793"/>
        <v>4732.866</v>
      </c>
      <c r="AC1074" s="32" t="s">
        <v>2418</v>
      </c>
      <c r="AD1074" s="32" t="s">
        <v>2356</v>
      </c>
    </row>
    <row r="1075" spans="2:30" ht="28">
      <c r="B1075" s="79">
        <f t="shared" si="785"/>
        <v>1069</v>
      </c>
      <c r="C1075" s="55" t="s">
        <v>2561</v>
      </c>
      <c r="D1075" s="35" t="s">
        <v>15</v>
      </c>
      <c r="E1075" s="45" t="s">
        <v>1707</v>
      </c>
      <c r="F1075" s="46">
        <v>5258.74</v>
      </c>
      <c r="G1075" s="47">
        <v>0</v>
      </c>
      <c r="H1075" s="47">
        <v>0</v>
      </c>
      <c r="I1075" s="47">
        <v>0</v>
      </c>
      <c r="J1075" s="47">
        <v>0</v>
      </c>
      <c r="K1075" s="47">
        <v>0</v>
      </c>
      <c r="L1075" s="66">
        <v>0</v>
      </c>
      <c r="M1075" s="47">
        <f t="shared" si="789"/>
        <v>0</v>
      </c>
      <c r="N1075" s="47">
        <f t="shared" si="790"/>
        <v>43.822833333333335</v>
      </c>
      <c r="O1075" s="47">
        <f t="shared" si="794"/>
        <v>43.822833333333335</v>
      </c>
      <c r="P1075" s="47">
        <f t="shared" si="795"/>
        <v>43.822833333333335</v>
      </c>
      <c r="Q1075" s="47">
        <f t="shared" si="796"/>
        <v>43.822833333333335</v>
      </c>
      <c r="R1075" s="47">
        <f t="shared" si="797"/>
        <v>43.822833333333335</v>
      </c>
      <c r="S1075" s="47">
        <f t="shared" si="798"/>
        <v>43.822833333333335</v>
      </c>
      <c r="T1075" s="47">
        <f t="shared" si="799"/>
        <v>43.822833333333335</v>
      </c>
      <c r="U1075" s="47">
        <f t="shared" si="800"/>
        <v>43.822833333333335</v>
      </c>
      <c r="V1075" s="47">
        <f t="shared" si="801"/>
        <v>43.822833333333335</v>
      </c>
      <c r="W1075" s="47">
        <f t="shared" si="802"/>
        <v>43.822833333333335</v>
      </c>
      <c r="X1075" s="47">
        <f t="shared" si="803"/>
        <v>43.822833333333335</v>
      </c>
      <c r="Y1075" s="47">
        <f t="shared" si="784"/>
        <v>43.822833333333335</v>
      </c>
      <c r="Z1075" s="47">
        <f t="shared" si="791"/>
        <v>525.87400000000002</v>
      </c>
      <c r="AA1075" s="47">
        <f t="shared" si="792"/>
        <v>525.87400000000002</v>
      </c>
      <c r="AB1075" s="47">
        <f t="shared" si="793"/>
        <v>4732.866</v>
      </c>
      <c r="AC1075" s="32" t="s">
        <v>2419</v>
      </c>
      <c r="AD1075" s="32" t="s">
        <v>2296</v>
      </c>
    </row>
    <row r="1076" spans="2:30" ht="28">
      <c r="B1076" s="79">
        <f t="shared" si="785"/>
        <v>1070</v>
      </c>
      <c r="C1076" s="55" t="s">
        <v>2562</v>
      </c>
      <c r="D1076" s="35" t="s">
        <v>15</v>
      </c>
      <c r="E1076" s="45" t="s">
        <v>1708</v>
      </c>
      <c r="F1076" s="46">
        <v>5258.74</v>
      </c>
      <c r="G1076" s="47">
        <v>0</v>
      </c>
      <c r="H1076" s="47">
        <v>0</v>
      </c>
      <c r="I1076" s="47">
        <v>0</v>
      </c>
      <c r="J1076" s="47">
        <v>0</v>
      </c>
      <c r="K1076" s="47">
        <v>0</v>
      </c>
      <c r="L1076" s="66">
        <v>0</v>
      </c>
      <c r="M1076" s="47">
        <f t="shared" si="789"/>
        <v>0</v>
      </c>
      <c r="N1076" s="47">
        <f t="shared" si="790"/>
        <v>43.822833333333335</v>
      </c>
      <c r="O1076" s="47">
        <f t="shared" si="794"/>
        <v>43.822833333333335</v>
      </c>
      <c r="P1076" s="47">
        <f t="shared" si="795"/>
        <v>43.822833333333335</v>
      </c>
      <c r="Q1076" s="47">
        <f t="shared" si="796"/>
        <v>43.822833333333335</v>
      </c>
      <c r="R1076" s="47">
        <f t="shared" si="797"/>
        <v>43.822833333333335</v>
      </c>
      <c r="S1076" s="47">
        <f t="shared" si="798"/>
        <v>43.822833333333335</v>
      </c>
      <c r="T1076" s="47">
        <f t="shared" si="799"/>
        <v>43.822833333333335</v>
      </c>
      <c r="U1076" s="47">
        <f t="shared" si="800"/>
        <v>43.822833333333335</v>
      </c>
      <c r="V1076" s="47">
        <f t="shared" si="801"/>
        <v>43.822833333333335</v>
      </c>
      <c r="W1076" s="47">
        <f t="shared" si="802"/>
        <v>43.822833333333335</v>
      </c>
      <c r="X1076" s="47">
        <f t="shared" si="803"/>
        <v>43.822833333333335</v>
      </c>
      <c r="Y1076" s="47">
        <f t="shared" ref="Y1076:Y1102" si="804">SUM(F1076*10%)/12</f>
        <v>43.822833333333335</v>
      </c>
      <c r="Z1076" s="47">
        <f t="shared" si="791"/>
        <v>525.87400000000002</v>
      </c>
      <c r="AA1076" s="47">
        <f t="shared" si="792"/>
        <v>525.87400000000002</v>
      </c>
      <c r="AB1076" s="47">
        <f t="shared" si="793"/>
        <v>4732.866</v>
      </c>
      <c r="AC1076" s="32" t="s">
        <v>2420</v>
      </c>
      <c r="AD1076" s="32" t="s">
        <v>2280</v>
      </c>
    </row>
    <row r="1077" spans="2:30" ht="28">
      <c r="B1077" s="79">
        <f t="shared" si="785"/>
        <v>1071</v>
      </c>
      <c r="C1077" s="55" t="s">
        <v>2563</v>
      </c>
      <c r="D1077" s="35" t="s">
        <v>15</v>
      </c>
      <c r="E1077" s="45" t="s">
        <v>1707</v>
      </c>
      <c r="F1077" s="46">
        <v>5258.74</v>
      </c>
      <c r="G1077" s="47">
        <v>0</v>
      </c>
      <c r="H1077" s="47">
        <v>0</v>
      </c>
      <c r="I1077" s="47">
        <v>0</v>
      </c>
      <c r="J1077" s="47">
        <v>0</v>
      </c>
      <c r="K1077" s="47">
        <v>0</v>
      </c>
      <c r="L1077" s="66">
        <v>0</v>
      </c>
      <c r="M1077" s="47">
        <f t="shared" si="789"/>
        <v>0</v>
      </c>
      <c r="N1077" s="47">
        <f t="shared" si="790"/>
        <v>43.822833333333335</v>
      </c>
      <c r="O1077" s="47">
        <f t="shared" si="794"/>
        <v>43.822833333333335</v>
      </c>
      <c r="P1077" s="47">
        <f t="shared" si="795"/>
        <v>43.822833333333335</v>
      </c>
      <c r="Q1077" s="47">
        <f t="shared" si="796"/>
        <v>43.822833333333335</v>
      </c>
      <c r="R1077" s="47">
        <f t="shared" si="797"/>
        <v>43.822833333333335</v>
      </c>
      <c r="S1077" s="47">
        <f t="shared" si="798"/>
        <v>43.822833333333335</v>
      </c>
      <c r="T1077" s="47">
        <f t="shared" si="799"/>
        <v>43.822833333333335</v>
      </c>
      <c r="U1077" s="47">
        <f t="shared" si="800"/>
        <v>43.822833333333335</v>
      </c>
      <c r="V1077" s="47">
        <f t="shared" si="801"/>
        <v>43.822833333333335</v>
      </c>
      <c r="W1077" s="47">
        <f t="shared" si="802"/>
        <v>43.822833333333335</v>
      </c>
      <c r="X1077" s="47">
        <f t="shared" si="803"/>
        <v>43.822833333333335</v>
      </c>
      <c r="Y1077" s="47">
        <f t="shared" si="804"/>
        <v>43.822833333333335</v>
      </c>
      <c r="Z1077" s="47">
        <f t="shared" si="791"/>
        <v>525.87400000000002</v>
      </c>
      <c r="AA1077" s="47">
        <f t="shared" si="792"/>
        <v>525.87400000000002</v>
      </c>
      <c r="AB1077" s="47">
        <f t="shared" si="793"/>
        <v>4732.866</v>
      </c>
      <c r="AC1077" s="32" t="s">
        <v>2421</v>
      </c>
      <c r="AD1077" s="32" t="s">
        <v>2367</v>
      </c>
    </row>
    <row r="1078" spans="2:30">
      <c r="B1078" s="79">
        <f t="shared" si="785"/>
        <v>1072</v>
      </c>
      <c r="C1078" s="55" t="s">
        <v>2564</v>
      </c>
      <c r="D1078" s="35" t="s">
        <v>15</v>
      </c>
      <c r="E1078" s="45" t="s">
        <v>1707</v>
      </c>
      <c r="F1078" s="46">
        <v>5258.74</v>
      </c>
      <c r="G1078" s="47">
        <v>0</v>
      </c>
      <c r="H1078" s="47">
        <v>0</v>
      </c>
      <c r="I1078" s="47">
        <v>0</v>
      </c>
      <c r="J1078" s="47">
        <v>0</v>
      </c>
      <c r="K1078" s="47">
        <v>0</v>
      </c>
      <c r="L1078" s="66">
        <v>0</v>
      </c>
      <c r="M1078" s="47">
        <f t="shared" si="789"/>
        <v>0</v>
      </c>
      <c r="N1078" s="47">
        <f t="shared" si="790"/>
        <v>43.822833333333335</v>
      </c>
      <c r="O1078" s="47">
        <f t="shared" si="794"/>
        <v>43.822833333333335</v>
      </c>
      <c r="P1078" s="47">
        <f t="shared" si="795"/>
        <v>43.822833333333335</v>
      </c>
      <c r="Q1078" s="47">
        <f t="shared" si="796"/>
        <v>43.822833333333335</v>
      </c>
      <c r="R1078" s="47">
        <f t="shared" si="797"/>
        <v>43.822833333333335</v>
      </c>
      <c r="S1078" s="47">
        <f t="shared" si="798"/>
        <v>43.822833333333335</v>
      </c>
      <c r="T1078" s="47">
        <f t="shared" si="799"/>
        <v>43.822833333333335</v>
      </c>
      <c r="U1078" s="47">
        <f t="shared" si="800"/>
        <v>43.822833333333335</v>
      </c>
      <c r="V1078" s="47">
        <f t="shared" si="801"/>
        <v>43.822833333333335</v>
      </c>
      <c r="W1078" s="47">
        <f t="shared" si="802"/>
        <v>43.822833333333335</v>
      </c>
      <c r="X1078" s="47">
        <f t="shared" si="803"/>
        <v>43.822833333333335</v>
      </c>
      <c r="Y1078" s="47">
        <f t="shared" si="804"/>
        <v>43.822833333333335</v>
      </c>
      <c r="Z1078" s="47">
        <f t="shared" si="791"/>
        <v>525.87400000000002</v>
      </c>
      <c r="AA1078" s="47">
        <f t="shared" si="792"/>
        <v>525.87400000000002</v>
      </c>
      <c r="AB1078" s="47">
        <f t="shared" si="793"/>
        <v>4732.866</v>
      </c>
      <c r="AC1078" s="32" t="s">
        <v>2422</v>
      </c>
      <c r="AD1078" s="32" t="s">
        <v>2493</v>
      </c>
    </row>
    <row r="1079" spans="2:30" ht="28">
      <c r="B1079" s="79">
        <f t="shared" si="785"/>
        <v>1073</v>
      </c>
      <c r="C1079" s="55" t="s">
        <v>2565</v>
      </c>
      <c r="D1079" s="35" t="s">
        <v>15</v>
      </c>
      <c r="E1079" s="45" t="s">
        <v>1705</v>
      </c>
      <c r="F1079" s="46">
        <v>5258.74</v>
      </c>
      <c r="G1079" s="47">
        <v>0</v>
      </c>
      <c r="H1079" s="47">
        <v>0</v>
      </c>
      <c r="I1079" s="47">
        <v>0</v>
      </c>
      <c r="J1079" s="47">
        <v>0</v>
      </c>
      <c r="K1079" s="47">
        <v>0</v>
      </c>
      <c r="L1079" s="66">
        <v>0</v>
      </c>
      <c r="M1079" s="47">
        <f t="shared" si="789"/>
        <v>0</v>
      </c>
      <c r="N1079" s="47">
        <f t="shared" si="790"/>
        <v>43.822833333333335</v>
      </c>
      <c r="O1079" s="47">
        <f t="shared" si="794"/>
        <v>43.822833333333335</v>
      </c>
      <c r="P1079" s="47">
        <f t="shared" si="795"/>
        <v>43.822833333333335</v>
      </c>
      <c r="Q1079" s="47">
        <f t="shared" si="796"/>
        <v>43.822833333333335</v>
      </c>
      <c r="R1079" s="47">
        <f t="shared" si="797"/>
        <v>43.822833333333335</v>
      </c>
      <c r="S1079" s="47">
        <f t="shared" si="798"/>
        <v>43.822833333333335</v>
      </c>
      <c r="T1079" s="47">
        <f t="shared" si="799"/>
        <v>43.822833333333335</v>
      </c>
      <c r="U1079" s="47">
        <f t="shared" si="800"/>
        <v>43.822833333333335</v>
      </c>
      <c r="V1079" s="47">
        <f t="shared" si="801"/>
        <v>43.822833333333335</v>
      </c>
      <c r="W1079" s="47">
        <f t="shared" si="802"/>
        <v>43.822833333333335</v>
      </c>
      <c r="X1079" s="47">
        <f t="shared" si="803"/>
        <v>43.822833333333335</v>
      </c>
      <c r="Y1079" s="47">
        <f t="shared" si="804"/>
        <v>43.822833333333335</v>
      </c>
      <c r="Z1079" s="47">
        <f t="shared" si="791"/>
        <v>525.87400000000002</v>
      </c>
      <c r="AA1079" s="47">
        <f t="shared" si="792"/>
        <v>525.87400000000002</v>
      </c>
      <c r="AB1079" s="47">
        <f t="shared" si="793"/>
        <v>4732.866</v>
      </c>
      <c r="AC1079" s="32" t="s">
        <v>2423</v>
      </c>
      <c r="AD1079" s="32" t="s">
        <v>2290</v>
      </c>
    </row>
    <row r="1080" spans="2:30" ht="42">
      <c r="B1080" s="79">
        <f t="shared" si="785"/>
        <v>1074</v>
      </c>
      <c r="C1080" s="55" t="s">
        <v>2685</v>
      </c>
      <c r="D1080" s="35" t="s">
        <v>15</v>
      </c>
      <c r="E1080" s="45" t="s">
        <v>1707</v>
      </c>
      <c r="F1080" s="46">
        <v>4500</v>
      </c>
      <c r="G1080" s="47">
        <v>0</v>
      </c>
      <c r="H1080" s="47">
        <v>0</v>
      </c>
      <c r="I1080" s="47">
        <v>0</v>
      </c>
      <c r="J1080" s="47">
        <v>0</v>
      </c>
      <c r="K1080" s="47">
        <v>0</v>
      </c>
      <c r="L1080" s="66">
        <v>0</v>
      </c>
      <c r="M1080" s="47">
        <f t="shared" si="789"/>
        <v>0</v>
      </c>
      <c r="N1080" s="66">
        <v>0</v>
      </c>
      <c r="O1080" s="66">
        <v>0</v>
      </c>
      <c r="P1080" s="66">
        <v>0</v>
      </c>
      <c r="Q1080" s="66">
        <v>0</v>
      </c>
      <c r="R1080" s="47">
        <f t="shared" si="797"/>
        <v>37.5</v>
      </c>
      <c r="S1080" s="47">
        <f t="shared" si="798"/>
        <v>37.5</v>
      </c>
      <c r="T1080" s="47">
        <f t="shared" si="799"/>
        <v>37.5</v>
      </c>
      <c r="U1080" s="47">
        <f t="shared" si="800"/>
        <v>37.5</v>
      </c>
      <c r="V1080" s="47">
        <f t="shared" si="801"/>
        <v>37.5</v>
      </c>
      <c r="W1080" s="47">
        <f t="shared" si="802"/>
        <v>37.5</v>
      </c>
      <c r="X1080" s="47">
        <f t="shared" si="803"/>
        <v>37.5</v>
      </c>
      <c r="Y1080" s="47">
        <f t="shared" si="804"/>
        <v>37.5</v>
      </c>
      <c r="Z1080" s="47">
        <f t="shared" si="791"/>
        <v>300</v>
      </c>
      <c r="AA1080" s="47">
        <f t="shared" si="792"/>
        <v>300</v>
      </c>
      <c r="AB1080" s="47">
        <f t="shared" si="793"/>
        <v>4200</v>
      </c>
      <c r="AC1080" s="32" t="s">
        <v>2590</v>
      </c>
      <c r="AD1080" s="32" t="s">
        <v>2321</v>
      </c>
    </row>
    <row r="1081" spans="2:30" ht="42">
      <c r="B1081" s="79">
        <f t="shared" si="785"/>
        <v>1075</v>
      </c>
      <c r="C1081" s="55" t="s">
        <v>2686</v>
      </c>
      <c r="D1081" s="35" t="s">
        <v>15</v>
      </c>
      <c r="E1081" s="45" t="s">
        <v>1707</v>
      </c>
      <c r="F1081" s="46">
        <v>4500</v>
      </c>
      <c r="G1081" s="47">
        <v>0</v>
      </c>
      <c r="H1081" s="47">
        <v>0</v>
      </c>
      <c r="I1081" s="47">
        <v>0</v>
      </c>
      <c r="J1081" s="47">
        <v>0</v>
      </c>
      <c r="K1081" s="47">
        <v>0</v>
      </c>
      <c r="L1081" s="66">
        <v>0</v>
      </c>
      <c r="M1081" s="47">
        <f t="shared" si="789"/>
        <v>0</v>
      </c>
      <c r="N1081" s="66">
        <v>0</v>
      </c>
      <c r="O1081" s="66">
        <v>0</v>
      </c>
      <c r="P1081" s="66">
        <v>0</v>
      </c>
      <c r="Q1081" s="66">
        <v>0</v>
      </c>
      <c r="R1081" s="47">
        <f t="shared" si="797"/>
        <v>37.5</v>
      </c>
      <c r="S1081" s="47">
        <f t="shared" si="798"/>
        <v>37.5</v>
      </c>
      <c r="T1081" s="47">
        <f t="shared" si="799"/>
        <v>37.5</v>
      </c>
      <c r="U1081" s="47">
        <f t="shared" si="800"/>
        <v>37.5</v>
      </c>
      <c r="V1081" s="47">
        <f t="shared" si="801"/>
        <v>37.5</v>
      </c>
      <c r="W1081" s="47">
        <f t="shared" si="802"/>
        <v>37.5</v>
      </c>
      <c r="X1081" s="47">
        <f t="shared" si="803"/>
        <v>37.5</v>
      </c>
      <c r="Y1081" s="47">
        <f t="shared" si="804"/>
        <v>37.5</v>
      </c>
      <c r="Z1081" s="47">
        <f t="shared" si="791"/>
        <v>300</v>
      </c>
      <c r="AA1081" s="47">
        <f t="shared" si="792"/>
        <v>300</v>
      </c>
      <c r="AB1081" s="47">
        <f t="shared" si="793"/>
        <v>4200</v>
      </c>
      <c r="AC1081" s="32" t="s">
        <v>2591</v>
      </c>
      <c r="AD1081" s="32" t="s">
        <v>2330</v>
      </c>
    </row>
    <row r="1082" spans="2:30" ht="42">
      <c r="B1082" s="79">
        <f t="shared" si="785"/>
        <v>1076</v>
      </c>
      <c r="C1082" s="55" t="s">
        <v>2619</v>
      </c>
      <c r="D1082" s="35" t="s">
        <v>15</v>
      </c>
      <c r="E1082" s="45" t="s">
        <v>1706</v>
      </c>
      <c r="F1082" s="46">
        <v>4500</v>
      </c>
      <c r="G1082" s="47">
        <v>0</v>
      </c>
      <c r="H1082" s="47">
        <v>0</v>
      </c>
      <c r="I1082" s="47">
        <v>0</v>
      </c>
      <c r="J1082" s="47">
        <v>0</v>
      </c>
      <c r="K1082" s="47">
        <v>0</v>
      </c>
      <c r="L1082" s="66">
        <v>0</v>
      </c>
      <c r="M1082" s="47">
        <f t="shared" si="789"/>
        <v>0</v>
      </c>
      <c r="N1082" s="66">
        <v>0</v>
      </c>
      <c r="O1082" s="66">
        <v>0</v>
      </c>
      <c r="P1082" s="66">
        <v>0</v>
      </c>
      <c r="Q1082" s="66">
        <v>0</v>
      </c>
      <c r="R1082" s="47">
        <f t="shared" si="797"/>
        <v>37.5</v>
      </c>
      <c r="S1082" s="47">
        <f t="shared" si="798"/>
        <v>37.5</v>
      </c>
      <c r="T1082" s="47">
        <f t="shared" si="799"/>
        <v>37.5</v>
      </c>
      <c r="U1082" s="47">
        <f t="shared" si="800"/>
        <v>37.5</v>
      </c>
      <c r="V1082" s="47">
        <f t="shared" si="801"/>
        <v>37.5</v>
      </c>
      <c r="W1082" s="47">
        <f t="shared" si="802"/>
        <v>37.5</v>
      </c>
      <c r="X1082" s="47">
        <f t="shared" si="803"/>
        <v>37.5</v>
      </c>
      <c r="Y1082" s="47">
        <f t="shared" si="804"/>
        <v>37.5</v>
      </c>
      <c r="Z1082" s="47">
        <f t="shared" si="791"/>
        <v>300</v>
      </c>
      <c r="AA1082" s="47">
        <f t="shared" si="792"/>
        <v>300</v>
      </c>
      <c r="AB1082" s="47">
        <f t="shared" si="793"/>
        <v>4200</v>
      </c>
      <c r="AC1082" s="32" t="s">
        <v>2592</v>
      </c>
      <c r="AD1082" s="32" t="s">
        <v>2602</v>
      </c>
    </row>
    <row r="1083" spans="2:30" ht="42">
      <c r="B1083" s="79">
        <f t="shared" si="785"/>
        <v>1077</v>
      </c>
      <c r="C1083" s="55" t="s">
        <v>2573</v>
      </c>
      <c r="D1083" s="35" t="s">
        <v>15</v>
      </c>
      <c r="E1083" s="45" t="s">
        <v>1705</v>
      </c>
      <c r="F1083" s="46">
        <v>4500</v>
      </c>
      <c r="G1083" s="47">
        <v>0</v>
      </c>
      <c r="H1083" s="47">
        <v>0</v>
      </c>
      <c r="I1083" s="47">
        <v>0</v>
      </c>
      <c r="J1083" s="47">
        <v>0</v>
      </c>
      <c r="K1083" s="47">
        <v>0</v>
      </c>
      <c r="L1083" s="66">
        <v>0</v>
      </c>
      <c r="M1083" s="47">
        <f t="shared" si="789"/>
        <v>0</v>
      </c>
      <c r="N1083" s="66">
        <v>0</v>
      </c>
      <c r="O1083" s="66">
        <v>0</v>
      </c>
      <c r="P1083" s="66">
        <v>0</v>
      </c>
      <c r="Q1083" s="66">
        <v>0</v>
      </c>
      <c r="R1083" s="47">
        <f t="shared" si="797"/>
        <v>37.5</v>
      </c>
      <c r="S1083" s="47">
        <f t="shared" si="798"/>
        <v>37.5</v>
      </c>
      <c r="T1083" s="47">
        <f t="shared" si="799"/>
        <v>37.5</v>
      </c>
      <c r="U1083" s="47">
        <f t="shared" si="800"/>
        <v>37.5</v>
      </c>
      <c r="V1083" s="47">
        <f t="shared" si="801"/>
        <v>37.5</v>
      </c>
      <c r="W1083" s="47">
        <f t="shared" si="802"/>
        <v>37.5</v>
      </c>
      <c r="X1083" s="47">
        <f t="shared" si="803"/>
        <v>37.5</v>
      </c>
      <c r="Y1083" s="47">
        <f t="shared" si="804"/>
        <v>37.5</v>
      </c>
      <c r="Z1083" s="47">
        <f t="shared" si="791"/>
        <v>300</v>
      </c>
      <c r="AA1083" s="47">
        <f t="shared" si="792"/>
        <v>300</v>
      </c>
      <c r="AB1083" s="47">
        <f t="shared" si="793"/>
        <v>4200</v>
      </c>
      <c r="AC1083" s="32" t="s">
        <v>2593</v>
      </c>
      <c r="AD1083" s="32" t="s">
        <v>2297</v>
      </c>
    </row>
    <row r="1084" spans="2:30" ht="42">
      <c r="B1084" s="79">
        <f t="shared" si="785"/>
        <v>1078</v>
      </c>
      <c r="C1084" s="55" t="s">
        <v>2574</v>
      </c>
      <c r="D1084" s="35" t="s">
        <v>15</v>
      </c>
      <c r="E1084" s="45" t="s">
        <v>1705</v>
      </c>
      <c r="F1084" s="46">
        <v>4500</v>
      </c>
      <c r="G1084" s="47">
        <v>0</v>
      </c>
      <c r="H1084" s="47">
        <v>0</v>
      </c>
      <c r="I1084" s="47">
        <v>0</v>
      </c>
      <c r="J1084" s="47">
        <v>0</v>
      </c>
      <c r="K1084" s="47">
        <v>0</v>
      </c>
      <c r="L1084" s="66">
        <v>0</v>
      </c>
      <c r="M1084" s="47">
        <f t="shared" si="789"/>
        <v>0</v>
      </c>
      <c r="N1084" s="66">
        <v>0</v>
      </c>
      <c r="O1084" s="66">
        <v>0</v>
      </c>
      <c r="P1084" s="66">
        <v>0</v>
      </c>
      <c r="Q1084" s="66">
        <v>0</v>
      </c>
      <c r="R1084" s="47">
        <f t="shared" si="797"/>
        <v>37.5</v>
      </c>
      <c r="S1084" s="47">
        <f t="shared" si="798"/>
        <v>37.5</v>
      </c>
      <c r="T1084" s="47">
        <f t="shared" si="799"/>
        <v>37.5</v>
      </c>
      <c r="U1084" s="47">
        <f t="shared" si="800"/>
        <v>37.5</v>
      </c>
      <c r="V1084" s="47">
        <f t="shared" si="801"/>
        <v>37.5</v>
      </c>
      <c r="W1084" s="47">
        <f t="shared" si="802"/>
        <v>37.5</v>
      </c>
      <c r="X1084" s="47">
        <f t="shared" si="803"/>
        <v>37.5</v>
      </c>
      <c r="Y1084" s="47">
        <f t="shared" si="804"/>
        <v>37.5</v>
      </c>
      <c r="Z1084" s="47">
        <f t="shared" si="791"/>
        <v>300</v>
      </c>
      <c r="AA1084" s="47">
        <f t="shared" si="792"/>
        <v>300</v>
      </c>
      <c r="AB1084" s="47">
        <f t="shared" si="793"/>
        <v>4200</v>
      </c>
      <c r="AC1084" s="32" t="s">
        <v>2594</v>
      </c>
      <c r="AD1084" s="32" t="s">
        <v>2346</v>
      </c>
    </row>
    <row r="1085" spans="2:30" ht="42">
      <c r="B1085" s="79">
        <f t="shared" si="785"/>
        <v>1079</v>
      </c>
      <c r="C1085" s="55" t="s">
        <v>2895</v>
      </c>
      <c r="D1085" s="35" t="s">
        <v>15</v>
      </c>
      <c r="E1085" s="45" t="s">
        <v>1707</v>
      </c>
      <c r="F1085" s="46">
        <v>4500</v>
      </c>
      <c r="G1085" s="47">
        <v>0</v>
      </c>
      <c r="H1085" s="47">
        <v>0</v>
      </c>
      <c r="I1085" s="47">
        <v>0</v>
      </c>
      <c r="J1085" s="47">
        <v>0</v>
      </c>
      <c r="K1085" s="47">
        <v>0</v>
      </c>
      <c r="L1085" s="47">
        <v>0</v>
      </c>
      <c r="M1085" s="47">
        <f t="shared" ref="M1085:M1089" si="805">SUM(G1085:L1085)</f>
        <v>0</v>
      </c>
      <c r="N1085" s="47">
        <v>0</v>
      </c>
      <c r="O1085" s="47">
        <v>0</v>
      </c>
      <c r="P1085" s="47">
        <v>0</v>
      </c>
      <c r="Q1085" s="47">
        <v>0</v>
      </c>
      <c r="R1085" s="47">
        <v>0</v>
      </c>
      <c r="S1085" s="47">
        <v>0</v>
      </c>
      <c r="T1085" s="47">
        <v>0</v>
      </c>
      <c r="U1085" s="47">
        <v>0</v>
      </c>
      <c r="V1085" s="47">
        <v>0</v>
      </c>
      <c r="W1085" s="47">
        <f t="shared" ref="W1085:W1089" si="806">SUM(F1085*10%)/12</f>
        <v>37.5</v>
      </c>
      <c r="X1085" s="47">
        <f t="shared" ref="X1085:X1089" si="807">SUM(F1085*10%)/12</f>
        <v>37.5</v>
      </c>
      <c r="Y1085" s="47">
        <f t="shared" si="804"/>
        <v>37.5</v>
      </c>
      <c r="Z1085" s="47">
        <f t="shared" ref="Z1085:Z1094" si="808">SUM(N1085:Y1085)</f>
        <v>112.5</v>
      </c>
      <c r="AA1085" s="47">
        <f t="shared" ref="AA1085:AA1094" si="809">SUM(M1085+Z1085)</f>
        <v>112.5</v>
      </c>
      <c r="AB1085" s="47">
        <f t="shared" ref="AB1085:AB1094" si="810">SUM(F1085-AA1085)</f>
        <v>4387.5</v>
      </c>
      <c r="AC1085" s="32" t="s">
        <v>2774</v>
      </c>
      <c r="AD1085" s="32" t="s">
        <v>2332</v>
      </c>
    </row>
    <row r="1086" spans="2:30" ht="42">
      <c r="B1086" s="79">
        <f t="shared" si="785"/>
        <v>1080</v>
      </c>
      <c r="C1086" s="55" t="s">
        <v>2896</v>
      </c>
      <c r="D1086" s="35" t="s">
        <v>15</v>
      </c>
      <c r="E1086" s="45" t="s">
        <v>1707</v>
      </c>
      <c r="F1086" s="46">
        <v>4500</v>
      </c>
      <c r="G1086" s="47">
        <v>0</v>
      </c>
      <c r="H1086" s="47">
        <v>0</v>
      </c>
      <c r="I1086" s="47">
        <v>0</v>
      </c>
      <c r="J1086" s="47">
        <v>0</v>
      </c>
      <c r="K1086" s="47">
        <v>0</v>
      </c>
      <c r="L1086" s="47">
        <v>0</v>
      </c>
      <c r="M1086" s="47">
        <f t="shared" si="805"/>
        <v>0</v>
      </c>
      <c r="N1086" s="47">
        <v>0</v>
      </c>
      <c r="O1086" s="47">
        <v>0</v>
      </c>
      <c r="P1086" s="47">
        <v>0</v>
      </c>
      <c r="Q1086" s="47">
        <v>0</v>
      </c>
      <c r="R1086" s="47">
        <v>0</v>
      </c>
      <c r="S1086" s="47">
        <v>0</v>
      </c>
      <c r="T1086" s="47">
        <v>0</v>
      </c>
      <c r="U1086" s="47">
        <v>0</v>
      </c>
      <c r="V1086" s="47">
        <v>0</v>
      </c>
      <c r="W1086" s="47">
        <f t="shared" si="806"/>
        <v>37.5</v>
      </c>
      <c r="X1086" s="47">
        <f t="shared" si="807"/>
        <v>37.5</v>
      </c>
      <c r="Y1086" s="47">
        <f t="shared" si="804"/>
        <v>37.5</v>
      </c>
      <c r="Z1086" s="47">
        <f t="shared" si="808"/>
        <v>112.5</v>
      </c>
      <c r="AA1086" s="47">
        <f t="shared" si="809"/>
        <v>112.5</v>
      </c>
      <c r="AB1086" s="47">
        <f t="shared" si="810"/>
        <v>4387.5</v>
      </c>
      <c r="AC1086" s="32" t="s">
        <v>2775</v>
      </c>
      <c r="AD1086" s="32" t="s">
        <v>2363</v>
      </c>
    </row>
    <row r="1087" spans="2:30" ht="42">
      <c r="B1087" s="79">
        <f t="shared" si="785"/>
        <v>1081</v>
      </c>
      <c r="C1087" s="55" t="s">
        <v>2897</v>
      </c>
      <c r="D1087" s="35" t="s">
        <v>15</v>
      </c>
      <c r="E1087" s="45" t="s">
        <v>1707</v>
      </c>
      <c r="F1087" s="46">
        <v>4500</v>
      </c>
      <c r="G1087" s="47">
        <v>0</v>
      </c>
      <c r="H1087" s="47">
        <v>0</v>
      </c>
      <c r="I1087" s="47">
        <v>0</v>
      </c>
      <c r="J1087" s="47">
        <v>0</v>
      </c>
      <c r="K1087" s="47">
        <v>0</v>
      </c>
      <c r="L1087" s="47">
        <v>0</v>
      </c>
      <c r="M1087" s="47">
        <f t="shared" si="805"/>
        <v>0</v>
      </c>
      <c r="N1087" s="47">
        <v>0</v>
      </c>
      <c r="O1087" s="47">
        <v>0</v>
      </c>
      <c r="P1087" s="47">
        <v>0</v>
      </c>
      <c r="Q1087" s="47">
        <v>0</v>
      </c>
      <c r="R1087" s="47">
        <v>0</v>
      </c>
      <c r="S1087" s="47">
        <v>0</v>
      </c>
      <c r="T1087" s="47">
        <v>0</v>
      </c>
      <c r="U1087" s="47">
        <v>0</v>
      </c>
      <c r="V1087" s="47">
        <v>0</v>
      </c>
      <c r="W1087" s="47">
        <f t="shared" si="806"/>
        <v>37.5</v>
      </c>
      <c r="X1087" s="47">
        <f t="shared" si="807"/>
        <v>37.5</v>
      </c>
      <c r="Y1087" s="47">
        <f t="shared" si="804"/>
        <v>37.5</v>
      </c>
      <c r="Z1087" s="47">
        <f t="shared" si="808"/>
        <v>112.5</v>
      </c>
      <c r="AA1087" s="47">
        <f t="shared" si="809"/>
        <v>112.5</v>
      </c>
      <c r="AB1087" s="47">
        <f t="shared" si="810"/>
        <v>4387.5</v>
      </c>
      <c r="AC1087" s="32" t="s">
        <v>2776</v>
      </c>
      <c r="AD1087" s="32" t="s">
        <v>2344</v>
      </c>
    </row>
    <row r="1088" spans="2:30" ht="42">
      <c r="B1088" s="79">
        <f t="shared" si="785"/>
        <v>1082</v>
      </c>
      <c r="C1088" s="55" t="s">
        <v>2898</v>
      </c>
      <c r="D1088" s="35" t="s">
        <v>15</v>
      </c>
      <c r="E1088" s="45" t="s">
        <v>1706</v>
      </c>
      <c r="F1088" s="46">
        <v>4500</v>
      </c>
      <c r="G1088" s="47">
        <v>0</v>
      </c>
      <c r="H1088" s="47">
        <v>0</v>
      </c>
      <c r="I1088" s="47">
        <v>0</v>
      </c>
      <c r="J1088" s="47">
        <v>0</v>
      </c>
      <c r="K1088" s="47">
        <v>0</v>
      </c>
      <c r="L1088" s="47">
        <v>0</v>
      </c>
      <c r="M1088" s="47">
        <f t="shared" si="805"/>
        <v>0</v>
      </c>
      <c r="N1088" s="47">
        <v>0</v>
      </c>
      <c r="O1088" s="47">
        <v>0</v>
      </c>
      <c r="P1088" s="47">
        <v>0</v>
      </c>
      <c r="Q1088" s="47">
        <v>0</v>
      </c>
      <c r="R1088" s="47">
        <v>0</v>
      </c>
      <c r="S1088" s="47">
        <v>0</v>
      </c>
      <c r="T1088" s="47">
        <v>0</v>
      </c>
      <c r="U1088" s="47">
        <v>0</v>
      </c>
      <c r="V1088" s="47">
        <v>0</v>
      </c>
      <c r="W1088" s="47">
        <f t="shared" si="806"/>
        <v>37.5</v>
      </c>
      <c r="X1088" s="47">
        <f t="shared" si="807"/>
        <v>37.5</v>
      </c>
      <c r="Y1088" s="47">
        <f t="shared" si="804"/>
        <v>37.5</v>
      </c>
      <c r="Z1088" s="47">
        <f t="shared" si="808"/>
        <v>112.5</v>
      </c>
      <c r="AA1088" s="47">
        <f t="shared" si="809"/>
        <v>112.5</v>
      </c>
      <c r="AB1088" s="47">
        <f t="shared" si="810"/>
        <v>4387.5</v>
      </c>
      <c r="AC1088" s="32" t="s">
        <v>2777</v>
      </c>
      <c r="AD1088" s="32" t="s">
        <v>2284</v>
      </c>
    </row>
    <row r="1089" spans="2:30" ht="42">
      <c r="B1089" s="79">
        <f t="shared" si="785"/>
        <v>1083</v>
      </c>
      <c r="C1089" s="55" t="s">
        <v>2899</v>
      </c>
      <c r="D1089" s="35" t="s">
        <v>15</v>
      </c>
      <c r="E1089" s="45" t="s">
        <v>1707</v>
      </c>
      <c r="F1089" s="46">
        <v>4500</v>
      </c>
      <c r="G1089" s="47">
        <v>0</v>
      </c>
      <c r="H1089" s="47">
        <v>0</v>
      </c>
      <c r="I1089" s="47">
        <v>0</v>
      </c>
      <c r="J1089" s="47">
        <v>0</v>
      </c>
      <c r="K1089" s="47">
        <v>0</v>
      </c>
      <c r="L1089" s="47">
        <v>0</v>
      </c>
      <c r="M1089" s="47">
        <f t="shared" si="805"/>
        <v>0</v>
      </c>
      <c r="N1089" s="47">
        <v>0</v>
      </c>
      <c r="O1089" s="47">
        <v>0</v>
      </c>
      <c r="P1089" s="47">
        <v>0</v>
      </c>
      <c r="Q1089" s="47">
        <v>0</v>
      </c>
      <c r="R1089" s="47">
        <v>0</v>
      </c>
      <c r="S1089" s="47">
        <v>0</v>
      </c>
      <c r="T1089" s="47">
        <v>0</v>
      </c>
      <c r="U1089" s="47">
        <v>0</v>
      </c>
      <c r="V1089" s="47">
        <v>0</v>
      </c>
      <c r="W1089" s="47">
        <f t="shared" si="806"/>
        <v>37.5</v>
      </c>
      <c r="X1089" s="47">
        <f t="shared" si="807"/>
        <v>37.5</v>
      </c>
      <c r="Y1089" s="47">
        <f t="shared" si="804"/>
        <v>37.5</v>
      </c>
      <c r="Z1089" s="47">
        <f t="shared" si="808"/>
        <v>112.5</v>
      </c>
      <c r="AA1089" s="47">
        <f t="shared" si="809"/>
        <v>112.5</v>
      </c>
      <c r="AB1089" s="47">
        <f t="shared" si="810"/>
        <v>4387.5</v>
      </c>
      <c r="AC1089" s="32" t="s">
        <v>2778</v>
      </c>
      <c r="AD1089" s="32" t="s">
        <v>2643</v>
      </c>
    </row>
    <row r="1090" spans="2:30" ht="43">
      <c r="B1090" s="79">
        <f t="shared" si="785"/>
        <v>1084</v>
      </c>
      <c r="C1090" s="55" t="s">
        <v>2900</v>
      </c>
      <c r="D1090" s="35" t="s">
        <v>15</v>
      </c>
      <c r="E1090" s="45" t="s">
        <v>1709</v>
      </c>
      <c r="F1090" s="46">
        <v>3172.6</v>
      </c>
      <c r="G1090" s="47">
        <v>0</v>
      </c>
      <c r="H1090" s="47">
        <v>0</v>
      </c>
      <c r="I1090" s="47">
        <v>0</v>
      </c>
      <c r="J1090" s="47">
        <v>0</v>
      </c>
      <c r="K1090" s="47">
        <v>0</v>
      </c>
      <c r="L1090" s="47">
        <v>0</v>
      </c>
      <c r="M1090" s="47">
        <f t="shared" ref="M1090:M1094" si="811">SUM(G1090:L1090)</f>
        <v>0</v>
      </c>
      <c r="N1090" s="47">
        <v>0</v>
      </c>
      <c r="O1090" s="47">
        <v>0</v>
      </c>
      <c r="P1090" s="47">
        <v>0</v>
      </c>
      <c r="Q1090" s="47">
        <v>0</v>
      </c>
      <c r="R1090" s="47">
        <v>0</v>
      </c>
      <c r="S1090" s="47">
        <v>0</v>
      </c>
      <c r="T1090" s="47">
        <v>0</v>
      </c>
      <c r="U1090" s="47">
        <v>0</v>
      </c>
      <c r="V1090" s="47">
        <v>0</v>
      </c>
      <c r="W1090" s="47">
        <v>0</v>
      </c>
      <c r="X1090" s="47">
        <f t="shared" ref="X1090:X1094" si="812">SUM(F1090*10%)/12</f>
        <v>26.438333333333333</v>
      </c>
      <c r="Y1090" s="47">
        <f t="shared" ref="Y1090:Y1094" si="813">SUM(F1090*10%)/12</f>
        <v>26.438333333333333</v>
      </c>
      <c r="Z1090" s="47">
        <f t="shared" si="808"/>
        <v>52.876666666666665</v>
      </c>
      <c r="AA1090" s="47">
        <f t="shared" si="809"/>
        <v>52.876666666666665</v>
      </c>
      <c r="AB1090" s="47">
        <f t="shared" si="810"/>
        <v>3119.7233333333334</v>
      </c>
      <c r="AC1090" s="32" t="s">
        <v>2801</v>
      </c>
      <c r="AD1090" s="32" t="s">
        <v>2272</v>
      </c>
    </row>
    <row r="1091" spans="2:30" ht="43">
      <c r="B1091" s="79">
        <f>B1090+1</f>
        <v>1085</v>
      </c>
      <c r="C1091" s="55" t="s">
        <v>2796</v>
      </c>
      <c r="D1091" s="35" t="s">
        <v>15</v>
      </c>
      <c r="E1091" s="45" t="s">
        <v>1708</v>
      </c>
      <c r="F1091" s="46">
        <v>3172.6</v>
      </c>
      <c r="G1091" s="47">
        <v>0</v>
      </c>
      <c r="H1091" s="47">
        <v>0</v>
      </c>
      <c r="I1091" s="47">
        <v>0</v>
      </c>
      <c r="J1091" s="47">
        <v>0</v>
      </c>
      <c r="K1091" s="47">
        <v>0</v>
      </c>
      <c r="L1091" s="47">
        <v>0</v>
      </c>
      <c r="M1091" s="47">
        <f t="shared" si="811"/>
        <v>0</v>
      </c>
      <c r="N1091" s="47">
        <v>0</v>
      </c>
      <c r="O1091" s="47">
        <v>0</v>
      </c>
      <c r="P1091" s="47">
        <v>0</v>
      </c>
      <c r="Q1091" s="47">
        <v>0</v>
      </c>
      <c r="R1091" s="47">
        <v>0</v>
      </c>
      <c r="S1091" s="47">
        <v>0</v>
      </c>
      <c r="T1091" s="47">
        <v>0</v>
      </c>
      <c r="U1091" s="47">
        <v>0</v>
      </c>
      <c r="V1091" s="47">
        <v>0</v>
      </c>
      <c r="W1091" s="47">
        <v>0</v>
      </c>
      <c r="X1091" s="47">
        <f t="shared" si="812"/>
        <v>26.438333333333333</v>
      </c>
      <c r="Y1091" s="47">
        <f t="shared" si="813"/>
        <v>26.438333333333333</v>
      </c>
      <c r="Z1091" s="47">
        <f t="shared" si="808"/>
        <v>52.876666666666665</v>
      </c>
      <c r="AA1091" s="47">
        <f t="shared" si="809"/>
        <v>52.876666666666665</v>
      </c>
      <c r="AB1091" s="47">
        <f t="shared" si="810"/>
        <v>3119.7233333333334</v>
      </c>
      <c r="AC1091" s="32" t="s">
        <v>2802</v>
      </c>
      <c r="AD1091" s="32" t="s">
        <v>2277</v>
      </c>
    </row>
    <row r="1092" spans="2:30" ht="43">
      <c r="B1092" s="79">
        <f>B1091+1</f>
        <v>1086</v>
      </c>
      <c r="C1092" s="55" t="s">
        <v>2901</v>
      </c>
      <c r="D1092" s="35" t="s">
        <v>15</v>
      </c>
      <c r="E1092" s="45" t="s">
        <v>1706</v>
      </c>
      <c r="F1092" s="46">
        <v>3172.6</v>
      </c>
      <c r="G1092" s="47">
        <v>0</v>
      </c>
      <c r="H1092" s="47">
        <v>0</v>
      </c>
      <c r="I1092" s="47">
        <v>0</v>
      </c>
      <c r="J1092" s="47">
        <v>0</v>
      </c>
      <c r="K1092" s="47">
        <v>0</v>
      </c>
      <c r="L1092" s="47">
        <v>0</v>
      </c>
      <c r="M1092" s="47">
        <f t="shared" si="811"/>
        <v>0</v>
      </c>
      <c r="N1092" s="47">
        <v>0</v>
      </c>
      <c r="O1092" s="47">
        <v>0</v>
      </c>
      <c r="P1092" s="47">
        <v>0</v>
      </c>
      <c r="Q1092" s="47">
        <v>0</v>
      </c>
      <c r="R1092" s="47">
        <v>0</v>
      </c>
      <c r="S1092" s="47">
        <v>0</v>
      </c>
      <c r="T1092" s="47">
        <v>0</v>
      </c>
      <c r="U1092" s="47">
        <v>0</v>
      </c>
      <c r="V1092" s="47">
        <v>0</v>
      </c>
      <c r="W1092" s="47">
        <v>0</v>
      </c>
      <c r="X1092" s="47">
        <f t="shared" si="812"/>
        <v>26.438333333333333</v>
      </c>
      <c r="Y1092" s="47">
        <f t="shared" si="813"/>
        <v>26.438333333333333</v>
      </c>
      <c r="Z1092" s="47">
        <f t="shared" si="808"/>
        <v>52.876666666666665</v>
      </c>
      <c r="AA1092" s="47">
        <f t="shared" si="809"/>
        <v>52.876666666666665</v>
      </c>
      <c r="AB1092" s="47">
        <f t="shared" si="810"/>
        <v>3119.7233333333334</v>
      </c>
      <c r="AC1092" s="32" t="s">
        <v>2803</v>
      </c>
      <c r="AD1092" s="32" t="s">
        <v>2820</v>
      </c>
    </row>
    <row r="1093" spans="2:30" ht="43">
      <c r="B1093" s="79">
        <f>B1092+1</f>
        <v>1087</v>
      </c>
      <c r="C1093" s="55" t="s">
        <v>2797</v>
      </c>
      <c r="D1093" s="35" t="s">
        <v>15</v>
      </c>
      <c r="E1093" s="45" t="s">
        <v>1708</v>
      </c>
      <c r="F1093" s="46">
        <v>3172.6</v>
      </c>
      <c r="G1093" s="47">
        <v>0</v>
      </c>
      <c r="H1093" s="47">
        <v>0</v>
      </c>
      <c r="I1093" s="47">
        <v>0</v>
      </c>
      <c r="J1093" s="47">
        <v>0</v>
      </c>
      <c r="K1093" s="47">
        <v>0</v>
      </c>
      <c r="L1093" s="47">
        <v>0</v>
      </c>
      <c r="M1093" s="47">
        <f t="shared" si="811"/>
        <v>0</v>
      </c>
      <c r="N1093" s="47">
        <v>0</v>
      </c>
      <c r="O1093" s="47">
        <v>0</v>
      </c>
      <c r="P1093" s="47">
        <v>0</v>
      </c>
      <c r="Q1093" s="47">
        <v>0</v>
      </c>
      <c r="R1093" s="47">
        <v>0</v>
      </c>
      <c r="S1093" s="47">
        <v>0</v>
      </c>
      <c r="T1093" s="47">
        <v>0</v>
      </c>
      <c r="U1093" s="47">
        <v>0</v>
      </c>
      <c r="V1093" s="47">
        <v>0</v>
      </c>
      <c r="W1093" s="47">
        <v>0</v>
      </c>
      <c r="X1093" s="47">
        <f t="shared" si="812"/>
        <v>26.438333333333333</v>
      </c>
      <c r="Y1093" s="47">
        <f t="shared" si="813"/>
        <v>26.438333333333333</v>
      </c>
      <c r="Z1093" s="47">
        <f t="shared" si="808"/>
        <v>52.876666666666665</v>
      </c>
      <c r="AA1093" s="47">
        <f t="shared" si="809"/>
        <v>52.876666666666665</v>
      </c>
      <c r="AB1093" s="47">
        <f t="shared" si="810"/>
        <v>3119.7233333333334</v>
      </c>
      <c r="AC1093" s="32" t="s">
        <v>2804</v>
      </c>
      <c r="AD1093" s="32" t="s">
        <v>2325</v>
      </c>
    </row>
    <row r="1094" spans="2:30" ht="43">
      <c r="B1094" s="79">
        <f>B1093+1</f>
        <v>1088</v>
      </c>
      <c r="C1094" s="55" t="s">
        <v>2798</v>
      </c>
      <c r="D1094" s="35" t="s">
        <v>15</v>
      </c>
      <c r="E1094" s="45" t="s">
        <v>1708</v>
      </c>
      <c r="F1094" s="46">
        <v>3172.6</v>
      </c>
      <c r="G1094" s="47">
        <v>0</v>
      </c>
      <c r="H1094" s="47">
        <v>0</v>
      </c>
      <c r="I1094" s="47">
        <v>0</v>
      </c>
      <c r="J1094" s="47">
        <v>0</v>
      </c>
      <c r="K1094" s="47">
        <v>0</v>
      </c>
      <c r="L1094" s="47">
        <v>0</v>
      </c>
      <c r="M1094" s="47">
        <f t="shared" si="811"/>
        <v>0</v>
      </c>
      <c r="N1094" s="47">
        <v>0</v>
      </c>
      <c r="O1094" s="47">
        <v>0</v>
      </c>
      <c r="P1094" s="47">
        <v>0</v>
      </c>
      <c r="Q1094" s="47">
        <v>0</v>
      </c>
      <c r="R1094" s="47">
        <v>0</v>
      </c>
      <c r="S1094" s="47">
        <v>0</v>
      </c>
      <c r="T1094" s="47">
        <v>0</v>
      </c>
      <c r="U1094" s="47">
        <v>0</v>
      </c>
      <c r="V1094" s="47">
        <v>0</v>
      </c>
      <c r="W1094" s="47">
        <v>0</v>
      </c>
      <c r="X1094" s="47">
        <f t="shared" si="812"/>
        <v>26.438333333333333</v>
      </c>
      <c r="Y1094" s="47">
        <f t="shared" si="813"/>
        <v>26.438333333333333</v>
      </c>
      <c r="Z1094" s="47">
        <f t="shared" si="808"/>
        <v>52.876666666666665</v>
      </c>
      <c r="AA1094" s="47">
        <f t="shared" si="809"/>
        <v>52.876666666666665</v>
      </c>
      <c r="AB1094" s="47">
        <f t="shared" si="810"/>
        <v>3119.7233333333334</v>
      </c>
      <c r="AC1094" s="32" t="s">
        <v>2805</v>
      </c>
      <c r="AD1094" s="32" t="s">
        <v>2326</v>
      </c>
    </row>
    <row r="1095" spans="2:30" ht="42">
      <c r="B1095" s="79">
        <f>B1094+1</f>
        <v>1089</v>
      </c>
      <c r="C1095" s="55" t="s">
        <v>433</v>
      </c>
      <c r="D1095" s="35" t="s">
        <v>16</v>
      </c>
      <c r="E1095" s="45" t="s">
        <v>1705</v>
      </c>
      <c r="F1095" s="46">
        <v>890</v>
      </c>
      <c r="G1095" s="47">
        <f t="shared" si="768"/>
        <v>89</v>
      </c>
      <c r="H1095" s="47">
        <f t="shared" ref="H1095:H1154" si="814">SUM(F1095)*10/100</f>
        <v>89</v>
      </c>
      <c r="I1095" s="47">
        <f t="shared" ref="I1095:I1123" si="815">SUM(F1095)*10/100</f>
        <v>89</v>
      </c>
      <c r="J1095" s="47">
        <f t="shared" ref="J1095:J1123" si="816">SUM(F1095)*10/100</f>
        <v>89</v>
      </c>
      <c r="K1095" s="47">
        <f t="shared" ref="K1095:K1123" si="817">SUM(F1095)*10/100</f>
        <v>89</v>
      </c>
      <c r="L1095" s="47">
        <v>89.000000000000014</v>
      </c>
      <c r="M1095" s="47">
        <f t="shared" si="767"/>
        <v>534</v>
      </c>
      <c r="N1095" s="47">
        <f t="shared" si="752"/>
        <v>7.416666666666667</v>
      </c>
      <c r="O1095" s="47">
        <f t="shared" si="794"/>
        <v>7.416666666666667</v>
      </c>
      <c r="P1095" s="47">
        <f t="shared" si="795"/>
        <v>7.416666666666667</v>
      </c>
      <c r="Q1095" s="47">
        <f t="shared" si="796"/>
        <v>7.416666666666667</v>
      </c>
      <c r="R1095" s="47">
        <f t="shared" si="797"/>
        <v>7.416666666666667</v>
      </c>
      <c r="S1095" s="47">
        <f t="shared" si="798"/>
        <v>7.416666666666667</v>
      </c>
      <c r="T1095" s="47">
        <f t="shared" si="799"/>
        <v>7.416666666666667</v>
      </c>
      <c r="U1095" s="47">
        <f t="shared" si="800"/>
        <v>7.416666666666667</v>
      </c>
      <c r="V1095" s="47">
        <f t="shared" si="801"/>
        <v>7.416666666666667</v>
      </c>
      <c r="W1095" s="47">
        <f t="shared" si="802"/>
        <v>7.416666666666667</v>
      </c>
      <c r="X1095" s="47">
        <f t="shared" si="803"/>
        <v>7.416666666666667</v>
      </c>
      <c r="Y1095" s="47">
        <f t="shared" si="804"/>
        <v>7.416666666666667</v>
      </c>
      <c r="Z1095" s="47">
        <f t="shared" si="786"/>
        <v>89.000000000000014</v>
      </c>
      <c r="AA1095" s="47">
        <f t="shared" si="787"/>
        <v>623</v>
      </c>
      <c r="AB1095" s="47">
        <f t="shared" si="788"/>
        <v>267</v>
      </c>
      <c r="AC1095" s="32" t="s">
        <v>1391</v>
      </c>
      <c r="AD1095" s="32" t="s">
        <v>2270</v>
      </c>
    </row>
    <row r="1096" spans="2:30" ht="42">
      <c r="B1096" s="79">
        <f t="shared" si="785"/>
        <v>1090</v>
      </c>
      <c r="C1096" s="55" t="s">
        <v>432</v>
      </c>
      <c r="D1096" s="35" t="s">
        <v>16</v>
      </c>
      <c r="E1096" s="45" t="s">
        <v>1705</v>
      </c>
      <c r="F1096" s="46">
        <v>890</v>
      </c>
      <c r="G1096" s="47">
        <f t="shared" si="768"/>
        <v>89</v>
      </c>
      <c r="H1096" s="47">
        <f t="shared" si="814"/>
        <v>89</v>
      </c>
      <c r="I1096" s="47">
        <f t="shared" si="815"/>
        <v>89</v>
      </c>
      <c r="J1096" s="47">
        <f t="shared" si="816"/>
        <v>89</v>
      </c>
      <c r="K1096" s="47">
        <f t="shared" si="817"/>
        <v>89</v>
      </c>
      <c r="L1096" s="47">
        <v>89.000000000000014</v>
      </c>
      <c r="M1096" s="47">
        <f t="shared" si="767"/>
        <v>534</v>
      </c>
      <c r="N1096" s="47">
        <f t="shared" si="752"/>
        <v>7.416666666666667</v>
      </c>
      <c r="O1096" s="47">
        <f t="shared" si="794"/>
        <v>7.416666666666667</v>
      </c>
      <c r="P1096" s="47">
        <f t="shared" si="795"/>
        <v>7.416666666666667</v>
      </c>
      <c r="Q1096" s="47">
        <f t="shared" si="796"/>
        <v>7.416666666666667</v>
      </c>
      <c r="R1096" s="47">
        <f t="shared" si="797"/>
        <v>7.416666666666667</v>
      </c>
      <c r="S1096" s="47">
        <f t="shared" si="798"/>
        <v>7.416666666666667</v>
      </c>
      <c r="T1096" s="47">
        <f t="shared" si="799"/>
        <v>7.416666666666667</v>
      </c>
      <c r="U1096" s="47">
        <f t="shared" si="800"/>
        <v>7.416666666666667</v>
      </c>
      <c r="V1096" s="47">
        <f t="shared" si="801"/>
        <v>7.416666666666667</v>
      </c>
      <c r="W1096" s="47">
        <f t="shared" si="802"/>
        <v>7.416666666666667</v>
      </c>
      <c r="X1096" s="47">
        <f t="shared" si="803"/>
        <v>7.416666666666667</v>
      </c>
      <c r="Y1096" s="47">
        <f t="shared" si="804"/>
        <v>7.416666666666667</v>
      </c>
      <c r="Z1096" s="47">
        <f t="shared" si="786"/>
        <v>89.000000000000014</v>
      </c>
      <c r="AA1096" s="47">
        <f t="shared" si="787"/>
        <v>623</v>
      </c>
      <c r="AB1096" s="47">
        <f t="shared" si="788"/>
        <v>267</v>
      </c>
      <c r="AC1096" s="32" t="s">
        <v>1392</v>
      </c>
      <c r="AD1096" s="32" t="s">
        <v>2270</v>
      </c>
    </row>
    <row r="1097" spans="2:30" ht="42">
      <c r="B1097" s="79">
        <f t="shared" si="785"/>
        <v>1091</v>
      </c>
      <c r="C1097" s="55" t="s">
        <v>2902</v>
      </c>
      <c r="D1097" s="35" t="s">
        <v>16</v>
      </c>
      <c r="E1097" s="45" t="s">
        <v>1708</v>
      </c>
      <c r="F1097" s="46">
        <v>980</v>
      </c>
      <c r="G1097" s="47">
        <f t="shared" si="768"/>
        <v>98</v>
      </c>
      <c r="H1097" s="47">
        <f t="shared" si="814"/>
        <v>98</v>
      </c>
      <c r="I1097" s="47">
        <f t="shared" si="815"/>
        <v>98</v>
      </c>
      <c r="J1097" s="47">
        <f t="shared" si="816"/>
        <v>98</v>
      </c>
      <c r="K1097" s="47">
        <f t="shared" si="817"/>
        <v>98</v>
      </c>
      <c r="L1097" s="47">
        <v>98.000000000000014</v>
      </c>
      <c r="M1097" s="47">
        <f t="shared" si="767"/>
        <v>588</v>
      </c>
      <c r="N1097" s="47">
        <f t="shared" si="752"/>
        <v>8.1666666666666661</v>
      </c>
      <c r="O1097" s="47">
        <f t="shared" si="794"/>
        <v>8.1666666666666661</v>
      </c>
      <c r="P1097" s="47">
        <f t="shared" si="795"/>
        <v>8.1666666666666661</v>
      </c>
      <c r="Q1097" s="47">
        <f t="shared" si="796"/>
        <v>8.1666666666666661</v>
      </c>
      <c r="R1097" s="47">
        <f t="shared" si="797"/>
        <v>8.1666666666666661</v>
      </c>
      <c r="S1097" s="47">
        <f t="shared" si="798"/>
        <v>8.1666666666666661</v>
      </c>
      <c r="T1097" s="47">
        <f t="shared" si="799"/>
        <v>8.1666666666666661</v>
      </c>
      <c r="U1097" s="47">
        <f t="shared" si="800"/>
        <v>8.1666666666666661</v>
      </c>
      <c r="V1097" s="47">
        <f t="shared" si="801"/>
        <v>8.1666666666666661</v>
      </c>
      <c r="W1097" s="47">
        <f t="shared" si="802"/>
        <v>8.1666666666666661</v>
      </c>
      <c r="X1097" s="47">
        <f t="shared" si="803"/>
        <v>8.1666666666666661</v>
      </c>
      <c r="Y1097" s="47">
        <f t="shared" si="804"/>
        <v>8.1666666666666661</v>
      </c>
      <c r="Z1097" s="47">
        <f t="shared" si="786"/>
        <v>98.000000000000014</v>
      </c>
      <c r="AA1097" s="47">
        <f t="shared" si="787"/>
        <v>686</v>
      </c>
      <c r="AB1097" s="47">
        <f t="shared" si="788"/>
        <v>294</v>
      </c>
      <c r="AC1097" s="32" t="s">
        <v>1393</v>
      </c>
      <c r="AD1097" s="32" t="s">
        <v>2269</v>
      </c>
    </row>
    <row r="1098" spans="2:30" ht="42">
      <c r="B1098" s="79">
        <f t="shared" si="785"/>
        <v>1092</v>
      </c>
      <c r="C1098" s="55" t="s">
        <v>2051</v>
      </c>
      <c r="D1098" s="35" t="s">
        <v>16</v>
      </c>
      <c r="E1098" s="45" t="s">
        <v>1709</v>
      </c>
      <c r="F1098" s="46">
        <v>980</v>
      </c>
      <c r="G1098" s="47">
        <f t="shared" si="768"/>
        <v>98</v>
      </c>
      <c r="H1098" s="47">
        <f t="shared" si="814"/>
        <v>98</v>
      </c>
      <c r="I1098" s="47">
        <f t="shared" si="815"/>
        <v>98</v>
      </c>
      <c r="J1098" s="47">
        <f t="shared" si="816"/>
        <v>98</v>
      </c>
      <c r="K1098" s="47">
        <f t="shared" si="817"/>
        <v>98</v>
      </c>
      <c r="L1098" s="47">
        <v>98.000000000000014</v>
      </c>
      <c r="M1098" s="47">
        <f t="shared" si="767"/>
        <v>588</v>
      </c>
      <c r="N1098" s="47">
        <f t="shared" si="752"/>
        <v>8.1666666666666661</v>
      </c>
      <c r="O1098" s="47">
        <f t="shared" si="794"/>
        <v>8.1666666666666661</v>
      </c>
      <c r="P1098" s="47">
        <f t="shared" si="795"/>
        <v>8.1666666666666661</v>
      </c>
      <c r="Q1098" s="47">
        <f t="shared" si="796"/>
        <v>8.1666666666666661</v>
      </c>
      <c r="R1098" s="47">
        <f t="shared" si="797"/>
        <v>8.1666666666666661</v>
      </c>
      <c r="S1098" s="47">
        <f t="shared" si="798"/>
        <v>8.1666666666666661</v>
      </c>
      <c r="T1098" s="47">
        <f t="shared" si="799"/>
        <v>8.1666666666666661</v>
      </c>
      <c r="U1098" s="47">
        <f t="shared" si="800"/>
        <v>8.1666666666666661</v>
      </c>
      <c r="V1098" s="47">
        <f t="shared" si="801"/>
        <v>8.1666666666666661</v>
      </c>
      <c r="W1098" s="47">
        <f t="shared" si="802"/>
        <v>8.1666666666666661</v>
      </c>
      <c r="X1098" s="47">
        <f t="shared" si="803"/>
        <v>8.1666666666666661</v>
      </c>
      <c r="Y1098" s="47">
        <f t="shared" si="804"/>
        <v>8.1666666666666661</v>
      </c>
      <c r="Z1098" s="47">
        <f t="shared" si="786"/>
        <v>98.000000000000014</v>
      </c>
      <c r="AA1098" s="47">
        <f t="shared" si="787"/>
        <v>686</v>
      </c>
      <c r="AB1098" s="47">
        <f t="shared" si="788"/>
        <v>294</v>
      </c>
      <c r="AC1098" s="32" t="s">
        <v>1394</v>
      </c>
      <c r="AD1098" s="32" t="s">
        <v>2357</v>
      </c>
    </row>
    <row r="1099" spans="2:30" ht="42">
      <c r="B1099" s="79">
        <f t="shared" si="785"/>
        <v>1093</v>
      </c>
      <c r="C1099" s="55" t="s">
        <v>431</v>
      </c>
      <c r="D1099" s="35" t="s">
        <v>16</v>
      </c>
      <c r="E1099" s="45" t="s">
        <v>1705</v>
      </c>
      <c r="F1099" s="46">
        <v>500</v>
      </c>
      <c r="G1099" s="47">
        <f t="shared" si="768"/>
        <v>50</v>
      </c>
      <c r="H1099" s="47">
        <f t="shared" si="814"/>
        <v>50</v>
      </c>
      <c r="I1099" s="47">
        <f t="shared" si="815"/>
        <v>50</v>
      </c>
      <c r="J1099" s="47">
        <f t="shared" si="816"/>
        <v>50</v>
      </c>
      <c r="K1099" s="47">
        <f t="shared" si="817"/>
        <v>50</v>
      </c>
      <c r="L1099" s="47">
        <v>49.999999999999993</v>
      </c>
      <c r="M1099" s="47">
        <f t="shared" si="767"/>
        <v>300</v>
      </c>
      <c r="N1099" s="47">
        <f t="shared" si="752"/>
        <v>4.166666666666667</v>
      </c>
      <c r="O1099" s="47">
        <f t="shared" si="794"/>
        <v>4.166666666666667</v>
      </c>
      <c r="P1099" s="47">
        <f t="shared" si="795"/>
        <v>4.166666666666667</v>
      </c>
      <c r="Q1099" s="47">
        <f t="shared" si="796"/>
        <v>4.166666666666667</v>
      </c>
      <c r="R1099" s="47">
        <f t="shared" si="797"/>
        <v>4.166666666666667</v>
      </c>
      <c r="S1099" s="47">
        <f t="shared" si="798"/>
        <v>4.166666666666667</v>
      </c>
      <c r="T1099" s="47">
        <f t="shared" si="799"/>
        <v>4.166666666666667</v>
      </c>
      <c r="U1099" s="47">
        <f t="shared" si="800"/>
        <v>4.166666666666667</v>
      </c>
      <c r="V1099" s="47">
        <f t="shared" si="801"/>
        <v>4.166666666666667</v>
      </c>
      <c r="W1099" s="47">
        <f t="shared" si="802"/>
        <v>4.166666666666667</v>
      </c>
      <c r="X1099" s="47">
        <f t="shared" si="803"/>
        <v>4.166666666666667</v>
      </c>
      <c r="Y1099" s="47">
        <f t="shared" si="804"/>
        <v>4.166666666666667</v>
      </c>
      <c r="Z1099" s="47">
        <f t="shared" si="786"/>
        <v>49.999999999999993</v>
      </c>
      <c r="AA1099" s="47">
        <f t="shared" si="787"/>
        <v>350</v>
      </c>
      <c r="AB1099" s="47">
        <f t="shared" si="788"/>
        <v>150</v>
      </c>
      <c r="AC1099" s="32" t="s">
        <v>1395</v>
      </c>
      <c r="AD1099" s="32" t="s">
        <v>2290</v>
      </c>
    </row>
    <row r="1100" spans="2:30" ht="42">
      <c r="B1100" s="79">
        <f t="shared" si="785"/>
        <v>1094</v>
      </c>
      <c r="C1100" s="55" t="s">
        <v>2903</v>
      </c>
      <c r="D1100" s="35" t="s">
        <v>16</v>
      </c>
      <c r="E1100" s="45" t="s">
        <v>1709</v>
      </c>
      <c r="F1100" s="46">
        <v>980</v>
      </c>
      <c r="G1100" s="47">
        <f t="shared" si="768"/>
        <v>98</v>
      </c>
      <c r="H1100" s="47">
        <f t="shared" si="814"/>
        <v>98</v>
      </c>
      <c r="I1100" s="47">
        <f t="shared" si="815"/>
        <v>98</v>
      </c>
      <c r="J1100" s="47">
        <f t="shared" si="816"/>
        <v>98</v>
      </c>
      <c r="K1100" s="47">
        <f t="shared" si="817"/>
        <v>98</v>
      </c>
      <c r="L1100" s="47">
        <v>98.000000000000014</v>
      </c>
      <c r="M1100" s="47">
        <f t="shared" si="767"/>
        <v>588</v>
      </c>
      <c r="N1100" s="47">
        <f t="shared" si="752"/>
        <v>8.1666666666666661</v>
      </c>
      <c r="O1100" s="47">
        <f t="shared" si="794"/>
        <v>8.1666666666666661</v>
      </c>
      <c r="P1100" s="47">
        <f t="shared" si="795"/>
        <v>8.1666666666666661</v>
      </c>
      <c r="Q1100" s="47">
        <f t="shared" si="796"/>
        <v>8.1666666666666661</v>
      </c>
      <c r="R1100" s="47">
        <f t="shared" si="797"/>
        <v>8.1666666666666661</v>
      </c>
      <c r="S1100" s="47">
        <f t="shared" si="798"/>
        <v>8.1666666666666661</v>
      </c>
      <c r="T1100" s="47">
        <f t="shared" si="799"/>
        <v>8.1666666666666661</v>
      </c>
      <c r="U1100" s="47">
        <f t="shared" si="800"/>
        <v>8.1666666666666661</v>
      </c>
      <c r="V1100" s="47">
        <f t="shared" si="801"/>
        <v>8.1666666666666661</v>
      </c>
      <c r="W1100" s="47">
        <f t="shared" si="802"/>
        <v>8.1666666666666661</v>
      </c>
      <c r="X1100" s="47">
        <f t="shared" si="803"/>
        <v>8.1666666666666661</v>
      </c>
      <c r="Y1100" s="47">
        <f t="shared" si="804"/>
        <v>8.1666666666666661</v>
      </c>
      <c r="Z1100" s="47">
        <f t="shared" si="786"/>
        <v>98.000000000000014</v>
      </c>
      <c r="AA1100" s="47">
        <f t="shared" si="787"/>
        <v>686</v>
      </c>
      <c r="AB1100" s="47">
        <f t="shared" si="788"/>
        <v>294</v>
      </c>
      <c r="AC1100" s="32" t="s">
        <v>1396</v>
      </c>
      <c r="AD1100" s="32" t="s">
        <v>2822</v>
      </c>
    </row>
    <row r="1101" spans="2:30" ht="42">
      <c r="B1101" s="79">
        <f t="shared" si="785"/>
        <v>1095</v>
      </c>
      <c r="C1101" s="55" t="s">
        <v>2052</v>
      </c>
      <c r="D1101" s="35" t="s">
        <v>16</v>
      </c>
      <c r="E1101" s="45" t="s">
        <v>1709</v>
      </c>
      <c r="F1101" s="46">
        <v>980</v>
      </c>
      <c r="G1101" s="47">
        <f t="shared" si="768"/>
        <v>98</v>
      </c>
      <c r="H1101" s="47">
        <f t="shared" si="814"/>
        <v>98</v>
      </c>
      <c r="I1101" s="47">
        <f t="shared" si="815"/>
        <v>98</v>
      </c>
      <c r="J1101" s="47">
        <f t="shared" si="816"/>
        <v>98</v>
      </c>
      <c r="K1101" s="47">
        <f t="shared" si="817"/>
        <v>98</v>
      </c>
      <c r="L1101" s="47">
        <v>98.000000000000014</v>
      </c>
      <c r="M1101" s="47">
        <f t="shared" si="767"/>
        <v>588</v>
      </c>
      <c r="N1101" s="47">
        <f t="shared" si="752"/>
        <v>8.1666666666666661</v>
      </c>
      <c r="O1101" s="47">
        <f t="shared" si="794"/>
        <v>8.1666666666666661</v>
      </c>
      <c r="P1101" s="47">
        <f t="shared" si="795"/>
        <v>8.1666666666666661</v>
      </c>
      <c r="Q1101" s="47">
        <f t="shared" si="796"/>
        <v>8.1666666666666661</v>
      </c>
      <c r="R1101" s="47">
        <f t="shared" si="797"/>
        <v>8.1666666666666661</v>
      </c>
      <c r="S1101" s="47">
        <f t="shared" si="798"/>
        <v>8.1666666666666661</v>
      </c>
      <c r="T1101" s="47">
        <f t="shared" si="799"/>
        <v>8.1666666666666661</v>
      </c>
      <c r="U1101" s="47">
        <f t="shared" si="800"/>
        <v>8.1666666666666661</v>
      </c>
      <c r="V1101" s="47">
        <f t="shared" si="801"/>
        <v>8.1666666666666661</v>
      </c>
      <c r="W1101" s="47">
        <f t="shared" si="802"/>
        <v>8.1666666666666661</v>
      </c>
      <c r="X1101" s="47">
        <f t="shared" si="803"/>
        <v>8.1666666666666661</v>
      </c>
      <c r="Y1101" s="47">
        <f t="shared" si="804"/>
        <v>8.1666666666666661</v>
      </c>
      <c r="Z1101" s="47">
        <f t="shared" si="786"/>
        <v>98.000000000000014</v>
      </c>
      <c r="AA1101" s="47">
        <f t="shared" si="787"/>
        <v>686</v>
      </c>
      <c r="AB1101" s="47">
        <f t="shared" si="788"/>
        <v>294</v>
      </c>
      <c r="AC1101" s="32" t="s">
        <v>1397</v>
      </c>
      <c r="AD1101" s="32" t="s">
        <v>2291</v>
      </c>
    </row>
    <row r="1102" spans="2:30" ht="42">
      <c r="B1102" s="79">
        <f t="shared" si="785"/>
        <v>1096</v>
      </c>
      <c r="C1102" s="55" t="s">
        <v>430</v>
      </c>
      <c r="D1102" s="35" t="s">
        <v>16</v>
      </c>
      <c r="E1102" s="45" t="s">
        <v>1705</v>
      </c>
      <c r="F1102" s="46">
        <v>980</v>
      </c>
      <c r="G1102" s="47">
        <f t="shared" si="768"/>
        <v>98</v>
      </c>
      <c r="H1102" s="47">
        <f t="shared" si="814"/>
        <v>98</v>
      </c>
      <c r="I1102" s="47">
        <f t="shared" si="815"/>
        <v>98</v>
      </c>
      <c r="J1102" s="47">
        <f t="shared" si="816"/>
        <v>98</v>
      </c>
      <c r="K1102" s="47">
        <f t="shared" si="817"/>
        <v>98</v>
      </c>
      <c r="L1102" s="47">
        <v>98.000000000000014</v>
      </c>
      <c r="M1102" s="47">
        <f t="shared" si="767"/>
        <v>588</v>
      </c>
      <c r="N1102" s="47">
        <f t="shared" si="752"/>
        <v>8.1666666666666661</v>
      </c>
      <c r="O1102" s="47">
        <f t="shared" si="794"/>
        <v>8.1666666666666661</v>
      </c>
      <c r="P1102" s="47">
        <f t="shared" si="795"/>
        <v>8.1666666666666661</v>
      </c>
      <c r="Q1102" s="47">
        <f t="shared" si="796"/>
        <v>8.1666666666666661</v>
      </c>
      <c r="R1102" s="47">
        <f t="shared" si="797"/>
        <v>8.1666666666666661</v>
      </c>
      <c r="S1102" s="47">
        <f t="shared" si="798"/>
        <v>8.1666666666666661</v>
      </c>
      <c r="T1102" s="47">
        <f t="shared" si="799"/>
        <v>8.1666666666666661</v>
      </c>
      <c r="U1102" s="47">
        <f t="shared" si="800"/>
        <v>8.1666666666666661</v>
      </c>
      <c r="V1102" s="47">
        <f t="shared" si="801"/>
        <v>8.1666666666666661</v>
      </c>
      <c r="W1102" s="47">
        <f t="shared" si="802"/>
        <v>8.1666666666666661</v>
      </c>
      <c r="X1102" s="47">
        <f t="shared" si="803"/>
        <v>8.1666666666666661</v>
      </c>
      <c r="Y1102" s="47">
        <f t="shared" si="804"/>
        <v>8.1666666666666661</v>
      </c>
      <c r="Z1102" s="47">
        <f t="shared" si="786"/>
        <v>98.000000000000014</v>
      </c>
      <c r="AA1102" s="47">
        <f t="shared" si="787"/>
        <v>686</v>
      </c>
      <c r="AB1102" s="47">
        <f t="shared" si="788"/>
        <v>294</v>
      </c>
      <c r="AC1102" s="32" t="s">
        <v>1398</v>
      </c>
      <c r="AD1102" s="32" t="s">
        <v>2313</v>
      </c>
    </row>
    <row r="1103" spans="2:30" ht="42">
      <c r="B1103" s="79">
        <f t="shared" si="785"/>
        <v>1097</v>
      </c>
      <c r="C1103" s="55" t="s">
        <v>429</v>
      </c>
      <c r="D1103" s="35" t="s">
        <v>16</v>
      </c>
      <c r="E1103" s="45" t="s">
        <v>1705</v>
      </c>
      <c r="F1103" s="46">
        <v>0.1</v>
      </c>
      <c r="G1103" s="47">
        <f t="shared" si="768"/>
        <v>0.01</v>
      </c>
      <c r="H1103" s="47">
        <f t="shared" si="814"/>
        <v>0.01</v>
      </c>
      <c r="I1103" s="47">
        <f t="shared" si="815"/>
        <v>0.01</v>
      </c>
      <c r="J1103" s="47">
        <f t="shared" si="816"/>
        <v>0.01</v>
      </c>
      <c r="K1103" s="47">
        <f t="shared" si="817"/>
        <v>0.01</v>
      </c>
      <c r="L1103" s="47">
        <v>1.0000000000000002E-2</v>
      </c>
      <c r="M1103" s="46">
        <v>0.1</v>
      </c>
      <c r="N1103" s="47">
        <v>0</v>
      </c>
      <c r="O1103" s="47">
        <v>0</v>
      </c>
      <c r="P1103" s="47">
        <v>0</v>
      </c>
      <c r="Q1103" s="47">
        <v>0</v>
      </c>
      <c r="R1103" s="47">
        <v>0</v>
      </c>
      <c r="S1103" s="47">
        <v>0</v>
      </c>
      <c r="T1103" s="47">
        <v>0</v>
      </c>
      <c r="U1103" s="47">
        <v>0</v>
      </c>
      <c r="V1103" s="47">
        <v>0</v>
      </c>
      <c r="W1103" s="47">
        <v>0</v>
      </c>
      <c r="X1103" s="47">
        <v>0</v>
      </c>
      <c r="Y1103" s="47">
        <v>0</v>
      </c>
      <c r="Z1103" s="47">
        <f t="shared" si="786"/>
        <v>0</v>
      </c>
      <c r="AA1103" s="47">
        <f t="shared" si="787"/>
        <v>0.1</v>
      </c>
      <c r="AB1103" s="47">
        <f t="shared" si="788"/>
        <v>0</v>
      </c>
      <c r="AC1103" s="32" t="s">
        <v>1399</v>
      </c>
      <c r="AD1103" s="32" t="s">
        <v>2292</v>
      </c>
    </row>
    <row r="1104" spans="2:30" ht="56">
      <c r="B1104" s="79">
        <f t="shared" si="785"/>
        <v>1098</v>
      </c>
      <c r="C1104" s="55" t="s">
        <v>428</v>
      </c>
      <c r="D1104" s="35" t="s">
        <v>16</v>
      </c>
      <c r="E1104" s="45" t="s">
        <v>1705</v>
      </c>
      <c r="F1104" s="46">
        <v>690</v>
      </c>
      <c r="G1104" s="47">
        <f t="shared" si="768"/>
        <v>69</v>
      </c>
      <c r="H1104" s="47">
        <f t="shared" si="814"/>
        <v>69</v>
      </c>
      <c r="I1104" s="47">
        <f t="shared" si="815"/>
        <v>69</v>
      </c>
      <c r="J1104" s="47">
        <f t="shared" si="816"/>
        <v>69</v>
      </c>
      <c r="K1104" s="47">
        <f t="shared" si="817"/>
        <v>69</v>
      </c>
      <c r="L1104" s="47">
        <v>69</v>
      </c>
      <c r="M1104" s="47">
        <f t="shared" si="767"/>
        <v>414</v>
      </c>
      <c r="N1104" s="47">
        <f t="shared" ref="N1104:N1163" si="818">SUM(F1104*10%)/12</f>
        <v>5.75</v>
      </c>
      <c r="O1104" s="47">
        <f t="shared" ref="O1104:O1115" si="819">SUM(F1104*10%)/12</f>
        <v>5.75</v>
      </c>
      <c r="P1104" s="47">
        <f t="shared" ref="P1104:P1115" si="820">SUM(F1104*10%)/12</f>
        <v>5.75</v>
      </c>
      <c r="Q1104" s="47">
        <f t="shared" ref="Q1104:Q1115" si="821">SUM(F1104*10%)/12</f>
        <v>5.75</v>
      </c>
      <c r="R1104" s="47">
        <f t="shared" ref="R1104:R1115" si="822">SUM(F1104*10%)/12</f>
        <v>5.75</v>
      </c>
      <c r="S1104" s="47">
        <f t="shared" ref="S1104:S1115" si="823">SUM(F1104*10%)/12</f>
        <v>5.75</v>
      </c>
      <c r="T1104" s="47">
        <f t="shared" ref="T1104:T1115" si="824">SUM(F1104*10%)/12</f>
        <v>5.75</v>
      </c>
      <c r="U1104" s="47">
        <f t="shared" ref="U1104:U1115" si="825">SUM(F1104*10%)/12</f>
        <v>5.75</v>
      </c>
      <c r="V1104" s="47">
        <f t="shared" ref="V1104:V1115" si="826">SUM(F1104*10%)/12</f>
        <v>5.75</v>
      </c>
      <c r="W1104" s="47">
        <f t="shared" ref="W1104:W1115" si="827">SUM(F1104*10%)/12</f>
        <v>5.75</v>
      </c>
      <c r="X1104" s="47">
        <f t="shared" ref="X1104:X1115" si="828">SUM(F1104*10%)/12</f>
        <v>5.75</v>
      </c>
      <c r="Y1104" s="47">
        <f t="shared" ref="Y1104:Y1115" si="829">SUM(F1104*10%)/12</f>
        <v>5.75</v>
      </c>
      <c r="Z1104" s="47">
        <f t="shared" si="786"/>
        <v>69</v>
      </c>
      <c r="AA1104" s="47">
        <f t="shared" si="787"/>
        <v>483</v>
      </c>
      <c r="AB1104" s="47">
        <f t="shared" si="788"/>
        <v>207</v>
      </c>
      <c r="AC1104" s="32" t="s">
        <v>1400</v>
      </c>
      <c r="AD1104" s="32" t="s">
        <v>2270</v>
      </c>
    </row>
    <row r="1105" spans="1:30" ht="56">
      <c r="B1105" s="79">
        <f t="shared" si="785"/>
        <v>1099</v>
      </c>
      <c r="C1105" s="55" t="s">
        <v>2053</v>
      </c>
      <c r="D1105" s="35" t="s">
        <v>16</v>
      </c>
      <c r="E1105" s="45" t="s">
        <v>1707</v>
      </c>
      <c r="F1105" s="46">
        <v>690</v>
      </c>
      <c r="G1105" s="47">
        <f t="shared" si="768"/>
        <v>69</v>
      </c>
      <c r="H1105" s="47">
        <f t="shared" si="814"/>
        <v>69</v>
      </c>
      <c r="I1105" s="47">
        <f t="shared" si="815"/>
        <v>69</v>
      </c>
      <c r="J1105" s="47">
        <f t="shared" si="816"/>
        <v>69</v>
      </c>
      <c r="K1105" s="47">
        <f t="shared" si="817"/>
        <v>69</v>
      </c>
      <c r="L1105" s="47">
        <v>69</v>
      </c>
      <c r="M1105" s="47">
        <f t="shared" si="767"/>
        <v>414</v>
      </c>
      <c r="N1105" s="47">
        <f t="shared" si="818"/>
        <v>5.75</v>
      </c>
      <c r="O1105" s="47">
        <f t="shared" si="819"/>
        <v>5.75</v>
      </c>
      <c r="P1105" s="47">
        <f t="shared" si="820"/>
        <v>5.75</v>
      </c>
      <c r="Q1105" s="47">
        <f t="shared" si="821"/>
        <v>5.75</v>
      </c>
      <c r="R1105" s="47">
        <f t="shared" si="822"/>
        <v>5.75</v>
      </c>
      <c r="S1105" s="47">
        <f t="shared" si="823"/>
        <v>5.75</v>
      </c>
      <c r="T1105" s="47">
        <f t="shared" si="824"/>
        <v>5.75</v>
      </c>
      <c r="U1105" s="47">
        <f t="shared" si="825"/>
        <v>5.75</v>
      </c>
      <c r="V1105" s="47">
        <f t="shared" si="826"/>
        <v>5.75</v>
      </c>
      <c r="W1105" s="47">
        <f t="shared" si="827"/>
        <v>5.75</v>
      </c>
      <c r="X1105" s="47">
        <f t="shared" si="828"/>
        <v>5.75</v>
      </c>
      <c r="Y1105" s="47">
        <f t="shared" si="829"/>
        <v>5.75</v>
      </c>
      <c r="Z1105" s="47">
        <f t="shared" si="786"/>
        <v>69</v>
      </c>
      <c r="AA1105" s="47">
        <f t="shared" si="787"/>
        <v>483</v>
      </c>
      <c r="AB1105" s="47">
        <f t="shared" si="788"/>
        <v>207</v>
      </c>
      <c r="AC1105" s="32" t="s">
        <v>1401</v>
      </c>
      <c r="AD1105" s="32" t="s">
        <v>2344</v>
      </c>
    </row>
    <row r="1106" spans="1:30" ht="56">
      <c r="B1106" s="79">
        <f t="shared" si="785"/>
        <v>1100</v>
      </c>
      <c r="C1106" s="55" t="s">
        <v>427</v>
      </c>
      <c r="D1106" s="35" t="s">
        <v>16</v>
      </c>
      <c r="E1106" s="45" t="s">
        <v>1705</v>
      </c>
      <c r="F1106" s="46">
        <v>690</v>
      </c>
      <c r="G1106" s="47">
        <f t="shared" si="768"/>
        <v>69</v>
      </c>
      <c r="H1106" s="47">
        <f t="shared" si="814"/>
        <v>69</v>
      </c>
      <c r="I1106" s="47">
        <f t="shared" si="815"/>
        <v>69</v>
      </c>
      <c r="J1106" s="47">
        <f t="shared" si="816"/>
        <v>69</v>
      </c>
      <c r="K1106" s="47">
        <f t="shared" si="817"/>
        <v>69</v>
      </c>
      <c r="L1106" s="47">
        <v>69</v>
      </c>
      <c r="M1106" s="47">
        <f t="shared" si="767"/>
        <v>414</v>
      </c>
      <c r="N1106" s="47">
        <f t="shared" si="818"/>
        <v>5.75</v>
      </c>
      <c r="O1106" s="47">
        <f t="shared" si="819"/>
        <v>5.75</v>
      </c>
      <c r="P1106" s="47">
        <f t="shared" si="820"/>
        <v>5.75</v>
      </c>
      <c r="Q1106" s="47">
        <f t="shared" si="821"/>
        <v>5.75</v>
      </c>
      <c r="R1106" s="47">
        <f t="shared" si="822"/>
        <v>5.75</v>
      </c>
      <c r="S1106" s="47">
        <f t="shared" si="823"/>
        <v>5.75</v>
      </c>
      <c r="T1106" s="47">
        <f t="shared" si="824"/>
        <v>5.75</v>
      </c>
      <c r="U1106" s="47">
        <f t="shared" si="825"/>
        <v>5.75</v>
      </c>
      <c r="V1106" s="47">
        <f t="shared" si="826"/>
        <v>5.75</v>
      </c>
      <c r="W1106" s="47">
        <f t="shared" si="827"/>
        <v>5.75</v>
      </c>
      <c r="X1106" s="47">
        <f t="shared" si="828"/>
        <v>5.75</v>
      </c>
      <c r="Y1106" s="47">
        <f t="shared" si="829"/>
        <v>5.75</v>
      </c>
      <c r="Z1106" s="47">
        <f t="shared" si="786"/>
        <v>69</v>
      </c>
      <c r="AA1106" s="47">
        <f t="shared" si="787"/>
        <v>483</v>
      </c>
      <c r="AB1106" s="47">
        <f t="shared" si="788"/>
        <v>207</v>
      </c>
      <c r="AC1106" s="32" t="s">
        <v>1402</v>
      </c>
      <c r="AD1106" s="32" t="s">
        <v>2270</v>
      </c>
    </row>
    <row r="1107" spans="1:30" ht="42">
      <c r="B1107" s="79">
        <f t="shared" si="785"/>
        <v>1101</v>
      </c>
      <c r="C1107" s="55" t="s">
        <v>426</v>
      </c>
      <c r="D1107" s="35" t="s">
        <v>16</v>
      </c>
      <c r="E1107" s="45" t="s">
        <v>1705</v>
      </c>
      <c r="F1107" s="46">
        <v>690</v>
      </c>
      <c r="G1107" s="47">
        <f t="shared" si="768"/>
        <v>69</v>
      </c>
      <c r="H1107" s="47">
        <f t="shared" si="814"/>
        <v>69</v>
      </c>
      <c r="I1107" s="47">
        <f t="shared" si="815"/>
        <v>69</v>
      </c>
      <c r="J1107" s="47">
        <f t="shared" si="816"/>
        <v>69</v>
      </c>
      <c r="K1107" s="47">
        <f t="shared" si="817"/>
        <v>69</v>
      </c>
      <c r="L1107" s="47">
        <v>69</v>
      </c>
      <c r="M1107" s="47">
        <f t="shared" si="767"/>
        <v>414</v>
      </c>
      <c r="N1107" s="47">
        <f t="shared" si="818"/>
        <v>5.75</v>
      </c>
      <c r="O1107" s="47">
        <f t="shared" si="819"/>
        <v>5.75</v>
      </c>
      <c r="P1107" s="47">
        <f t="shared" si="820"/>
        <v>5.75</v>
      </c>
      <c r="Q1107" s="47">
        <f t="shared" si="821"/>
        <v>5.75</v>
      </c>
      <c r="R1107" s="47">
        <f t="shared" si="822"/>
        <v>5.75</v>
      </c>
      <c r="S1107" s="47">
        <f t="shared" si="823"/>
        <v>5.75</v>
      </c>
      <c r="T1107" s="47">
        <f t="shared" si="824"/>
        <v>5.75</v>
      </c>
      <c r="U1107" s="47">
        <f t="shared" si="825"/>
        <v>5.75</v>
      </c>
      <c r="V1107" s="47">
        <f t="shared" si="826"/>
        <v>5.75</v>
      </c>
      <c r="W1107" s="47">
        <f t="shared" si="827"/>
        <v>5.75</v>
      </c>
      <c r="X1107" s="47">
        <f t="shared" si="828"/>
        <v>5.75</v>
      </c>
      <c r="Y1107" s="47">
        <f t="shared" si="829"/>
        <v>5.75</v>
      </c>
      <c r="Z1107" s="47">
        <f t="shared" si="786"/>
        <v>69</v>
      </c>
      <c r="AA1107" s="47">
        <f t="shared" si="787"/>
        <v>483</v>
      </c>
      <c r="AB1107" s="47">
        <f t="shared" si="788"/>
        <v>207</v>
      </c>
      <c r="AC1107" s="32" t="s">
        <v>1403</v>
      </c>
      <c r="AD1107" s="32" t="s">
        <v>2270</v>
      </c>
    </row>
    <row r="1108" spans="1:30" ht="42">
      <c r="B1108" s="79">
        <f t="shared" si="785"/>
        <v>1102</v>
      </c>
      <c r="C1108" s="55" t="s">
        <v>425</v>
      </c>
      <c r="D1108" s="35" t="s">
        <v>16</v>
      </c>
      <c r="E1108" s="45" t="s">
        <v>1705</v>
      </c>
      <c r="F1108" s="46">
        <v>690</v>
      </c>
      <c r="G1108" s="47">
        <f t="shared" si="768"/>
        <v>69</v>
      </c>
      <c r="H1108" s="47">
        <f t="shared" si="814"/>
        <v>69</v>
      </c>
      <c r="I1108" s="47">
        <f t="shared" si="815"/>
        <v>69</v>
      </c>
      <c r="J1108" s="47">
        <f t="shared" si="816"/>
        <v>69</v>
      </c>
      <c r="K1108" s="47">
        <f t="shared" si="817"/>
        <v>69</v>
      </c>
      <c r="L1108" s="47">
        <v>69</v>
      </c>
      <c r="M1108" s="47">
        <f t="shared" si="767"/>
        <v>414</v>
      </c>
      <c r="N1108" s="47">
        <f t="shared" si="818"/>
        <v>5.75</v>
      </c>
      <c r="O1108" s="47">
        <f t="shared" si="819"/>
        <v>5.75</v>
      </c>
      <c r="P1108" s="47">
        <f t="shared" si="820"/>
        <v>5.75</v>
      </c>
      <c r="Q1108" s="47">
        <f t="shared" si="821"/>
        <v>5.75</v>
      </c>
      <c r="R1108" s="47">
        <f t="shared" si="822"/>
        <v>5.75</v>
      </c>
      <c r="S1108" s="47">
        <f t="shared" si="823"/>
        <v>5.75</v>
      </c>
      <c r="T1108" s="47">
        <f t="shared" si="824"/>
        <v>5.75</v>
      </c>
      <c r="U1108" s="47">
        <f t="shared" si="825"/>
        <v>5.75</v>
      </c>
      <c r="V1108" s="47">
        <f t="shared" si="826"/>
        <v>5.75</v>
      </c>
      <c r="W1108" s="47">
        <f t="shared" si="827"/>
        <v>5.75</v>
      </c>
      <c r="X1108" s="47">
        <f t="shared" si="828"/>
        <v>5.75</v>
      </c>
      <c r="Y1108" s="47">
        <f t="shared" si="829"/>
        <v>5.75</v>
      </c>
      <c r="Z1108" s="47">
        <f t="shared" si="786"/>
        <v>69</v>
      </c>
      <c r="AA1108" s="47">
        <f t="shared" si="787"/>
        <v>483</v>
      </c>
      <c r="AB1108" s="47">
        <f t="shared" si="788"/>
        <v>207</v>
      </c>
      <c r="AC1108" s="32" t="s">
        <v>1404</v>
      </c>
      <c r="AD1108" s="32" t="s">
        <v>2270</v>
      </c>
    </row>
    <row r="1109" spans="1:30" ht="42">
      <c r="B1109" s="79">
        <f t="shared" si="785"/>
        <v>1103</v>
      </c>
      <c r="C1109" s="55" t="s">
        <v>424</v>
      </c>
      <c r="D1109" s="35" t="s">
        <v>16</v>
      </c>
      <c r="E1109" s="45" t="s">
        <v>1705</v>
      </c>
      <c r="F1109" s="46">
        <v>650</v>
      </c>
      <c r="G1109" s="47">
        <f t="shared" si="768"/>
        <v>65</v>
      </c>
      <c r="H1109" s="47">
        <f t="shared" si="814"/>
        <v>65</v>
      </c>
      <c r="I1109" s="47">
        <f t="shared" si="815"/>
        <v>65</v>
      </c>
      <c r="J1109" s="47">
        <f t="shared" si="816"/>
        <v>65</v>
      </c>
      <c r="K1109" s="47">
        <f t="shared" si="817"/>
        <v>65</v>
      </c>
      <c r="L1109" s="47">
        <v>64.999999999999986</v>
      </c>
      <c r="M1109" s="47">
        <f t="shared" si="767"/>
        <v>390</v>
      </c>
      <c r="N1109" s="47">
        <f t="shared" si="818"/>
        <v>5.416666666666667</v>
      </c>
      <c r="O1109" s="47">
        <f t="shared" si="819"/>
        <v>5.416666666666667</v>
      </c>
      <c r="P1109" s="47">
        <f t="shared" si="820"/>
        <v>5.416666666666667</v>
      </c>
      <c r="Q1109" s="47">
        <f t="shared" si="821"/>
        <v>5.416666666666667</v>
      </c>
      <c r="R1109" s="47">
        <f t="shared" si="822"/>
        <v>5.416666666666667</v>
      </c>
      <c r="S1109" s="47">
        <f t="shared" si="823"/>
        <v>5.416666666666667</v>
      </c>
      <c r="T1109" s="47">
        <f t="shared" si="824"/>
        <v>5.416666666666667</v>
      </c>
      <c r="U1109" s="47">
        <f t="shared" si="825"/>
        <v>5.416666666666667</v>
      </c>
      <c r="V1109" s="47">
        <f t="shared" si="826"/>
        <v>5.416666666666667</v>
      </c>
      <c r="W1109" s="47">
        <f t="shared" si="827"/>
        <v>5.416666666666667</v>
      </c>
      <c r="X1109" s="47">
        <f t="shared" si="828"/>
        <v>5.416666666666667</v>
      </c>
      <c r="Y1109" s="47">
        <f t="shared" si="829"/>
        <v>5.416666666666667</v>
      </c>
      <c r="Z1109" s="47">
        <f t="shared" si="786"/>
        <v>64.999999999999986</v>
      </c>
      <c r="AA1109" s="47">
        <f t="shared" si="787"/>
        <v>455</v>
      </c>
      <c r="AB1109" s="47">
        <f t="shared" si="788"/>
        <v>195</v>
      </c>
      <c r="AC1109" s="32" t="s">
        <v>1405</v>
      </c>
      <c r="AD1109" s="32" t="s">
        <v>2270</v>
      </c>
    </row>
    <row r="1110" spans="1:30" ht="42">
      <c r="B1110" s="79">
        <f t="shared" si="785"/>
        <v>1104</v>
      </c>
      <c r="C1110" s="55" t="s">
        <v>2526</v>
      </c>
      <c r="D1110" s="35" t="s">
        <v>16</v>
      </c>
      <c r="E1110" s="45" t="s">
        <v>1708</v>
      </c>
      <c r="F1110" s="46">
        <v>980</v>
      </c>
      <c r="G1110" s="47">
        <f t="shared" si="768"/>
        <v>98</v>
      </c>
      <c r="H1110" s="47">
        <f t="shared" si="814"/>
        <v>98</v>
      </c>
      <c r="I1110" s="47">
        <f t="shared" si="815"/>
        <v>98</v>
      </c>
      <c r="J1110" s="47">
        <f t="shared" si="816"/>
        <v>98</v>
      </c>
      <c r="K1110" s="47">
        <f t="shared" si="817"/>
        <v>98</v>
      </c>
      <c r="L1110" s="47">
        <v>98.000000000000014</v>
      </c>
      <c r="M1110" s="47">
        <f t="shared" si="767"/>
        <v>588</v>
      </c>
      <c r="N1110" s="47">
        <f t="shared" si="818"/>
        <v>8.1666666666666661</v>
      </c>
      <c r="O1110" s="47">
        <f t="shared" si="819"/>
        <v>8.1666666666666661</v>
      </c>
      <c r="P1110" s="47">
        <f t="shared" si="820"/>
        <v>8.1666666666666661</v>
      </c>
      <c r="Q1110" s="47">
        <f t="shared" si="821"/>
        <v>8.1666666666666661</v>
      </c>
      <c r="R1110" s="47">
        <f t="shared" si="822"/>
        <v>8.1666666666666661</v>
      </c>
      <c r="S1110" s="47">
        <f t="shared" si="823"/>
        <v>8.1666666666666661</v>
      </c>
      <c r="T1110" s="47">
        <f t="shared" si="824"/>
        <v>8.1666666666666661</v>
      </c>
      <c r="U1110" s="47">
        <f t="shared" si="825"/>
        <v>8.1666666666666661</v>
      </c>
      <c r="V1110" s="47">
        <f t="shared" si="826"/>
        <v>8.1666666666666661</v>
      </c>
      <c r="W1110" s="47">
        <f t="shared" si="827"/>
        <v>8.1666666666666661</v>
      </c>
      <c r="X1110" s="47">
        <f t="shared" si="828"/>
        <v>8.1666666666666661</v>
      </c>
      <c r="Y1110" s="47">
        <f t="shared" si="829"/>
        <v>8.1666666666666661</v>
      </c>
      <c r="Z1110" s="47">
        <f t="shared" si="786"/>
        <v>98.000000000000014</v>
      </c>
      <c r="AA1110" s="47">
        <f t="shared" si="787"/>
        <v>686</v>
      </c>
      <c r="AB1110" s="47">
        <f t="shared" si="788"/>
        <v>294</v>
      </c>
      <c r="AC1110" s="32" t="s">
        <v>1406</v>
      </c>
      <c r="AD1110" s="32" t="s">
        <v>2324</v>
      </c>
    </row>
    <row r="1111" spans="1:30" s="2" customFormat="1" ht="42">
      <c r="A1111" s="1"/>
      <c r="B1111" s="79">
        <f t="shared" si="785"/>
        <v>1105</v>
      </c>
      <c r="C1111" s="55" t="s">
        <v>423</v>
      </c>
      <c r="D1111" s="35" t="s">
        <v>16</v>
      </c>
      <c r="E1111" s="45" t="s">
        <v>1705</v>
      </c>
      <c r="F1111" s="46">
        <v>980</v>
      </c>
      <c r="G1111" s="47">
        <f t="shared" si="768"/>
        <v>98</v>
      </c>
      <c r="H1111" s="47">
        <f t="shared" si="814"/>
        <v>98</v>
      </c>
      <c r="I1111" s="47">
        <f t="shared" si="815"/>
        <v>98</v>
      </c>
      <c r="J1111" s="47">
        <f t="shared" si="816"/>
        <v>98</v>
      </c>
      <c r="K1111" s="47">
        <f t="shared" si="817"/>
        <v>98</v>
      </c>
      <c r="L1111" s="47">
        <v>98.000000000000014</v>
      </c>
      <c r="M1111" s="47">
        <f t="shared" si="767"/>
        <v>588</v>
      </c>
      <c r="N1111" s="47">
        <f t="shared" si="818"/>
        <v>8.1666666666666661</v>
      </c>
      <c r="O1111" s="47">
        <f t="shared" si="819"/>
        <v>8.1666666666666661</v>
      </c>
      <c r="P1111" s="47">
        <f t="shared" si="820"/>
        <v>8.1666666666666661</v>
      </c>
      <c r="Q1111" s="47">
        <f t="shared" si="821"/>
        <v>8.1666666666666661</v>
      </c>
      <c r="R1111" s="47">
        <f t="shared" si="822"/>
        <v>8.1666666666666661</v>
      </c>
      <c r="S1111" s="47">
        <f t="shared" si="823"/>
        <v>8.1666666666666661</v>
      </c>
      <c r="T1111" s="47">
        <f t="shared" si="824"/>
        <v>8.1666666666666661</v>
      </c>
      <c r="U1111" s="47">
        <f t="shared" si="825"/>
        <v>8.1666666666666661</v>
      </c>
      <c r="V1111" s="47">
        <f t="shared" si="826"/>
        <v>8.1666666666666661</v>
      </c>
      <c r="W1111" s="47">
        <f t="shared" si="827"/>
        <v>8.1666666666666661</v>
      </c>
      <c r="X1111" s="47">
        <f t="shared" si="828"/>
        <v>8.1666666666666661</v>
      </c>
      <c r="Y1111" s="47">
        <f t="shared" si="829"/>
        <v>8.1666666666666661</v>
      </c>
      <c r="Z1111" s="47">
        <f t="shared" si="786"/>
        <v>98.000000000000014</v>
      </c>
      <c r="AA1111" s="47">
        <f t="shared" si="787"/>
        <v>686</v>
      </c>
      <c r="AB1111" s="47">
        <f t="shared" si="788"/>
        <v>294</v>
      </c>
      <c r="AC1111" s="32" t="s">
        <v>1407</v>
      </c>
      <c r="AD1111" s="32" t="s">
        <v>2270</v>
      </c>
    </row>
    <row r="1112" spans="1:30" s="2" customFormat="1" ht="56">
      <c r="A1112" s="1"/>
      <c r="B1112" s="79">
        <f t="shared" si="785"/>
        <v>1106</v>
      </c>
      <c r="C1112" s="55" t="s">
        <v>388</v>
      </c>
      <c r="D1112" s="35" t="s">
        <v>16</v>
      </c>
      <c r="E1112" s="45" t="s">
        <v>1706</v>
      </c>
      <c r="F1112" s="46">
        <v>680</v>
      </c>
      <c r="G1112" s="47">
        <f t="shared" si="768"/>
        <v>68</v>
      </c>
      <c r="H1112" s="47">
        <f t="shared" si="814"/>
        <v>68</v>
      </c>
      <c r="I1112" s="47">
        <f t="shared" si="815"/>
        <v>68</v>
      </c>
      <c r="J1112" s="47">
        <f t="shared" si="816"/>
        <v>68</v>
      </c>
      <c r="K1112" s="47">
        <f t="shared" si="817"/>
        <v>68</v>
      </c>
      <c r="L1112" s="47">
        <v>67.999999999999986</v>
      </c>
      <c r="M1112" s="47">
        <f t="shared" ref="M1112:M1173" si="830">SUM(G1112:L1112)</f>
        <v>408</v>
      </c>
      <c r="N1112" s="47">
        <f t="shared" si="818"/>
        <v>5.666666666666667</v>
      </c>
      <c r="O1112" s="47">
        <f t="shared" si="819"/>
        <v>5.666666666666667</v>
      </c>
      <c r="P1112" s="47">
        <f t="shared" si="820"/>
        <v>5.666666666666667</v>
      </c>
      <c r="Q1112" s="47">
        <f t="shared" si="821"/>
        <v>5.666666666666667</v>
      </c>
      <c r="R1112" s="47">
        <f t="shared" si="822"/>
        <v>5.666666666666667</v>
      </c>
      <c r="S1112" s="47">
        <f t="shared" si="823"/>
        <v>5.666666666666667</v>
      </c>
      <c r="T1112" s="47">
        <f t="shared" si="824"/>
        <v>5.666666666666667</v>
      </c>
      <c r="U1112" s="47">
        <f t="shared" si="825"/>
        <v>5.666666666666667</v>
      </c>
      <c r="V1112" s="47">
        <f t="shared" si="826"/>
        <v>5.666666666666667</v>
      </c>
      <c r="W1112" s="47">
        <f t="shared" si="827"/>
        <v>5.666666666666667</v>
      </c>
      <c r="X1112" s="47">
        <f t="shared" si="828"/>
        <v>5.666666666666667</v>
      </c>
      <c r="Y1112" s="47">
        <f t="shared" si="829"/>
        <v>5.666666666666667</v>
      </c>
      <c r="Z1112" s="47">
        <f t="shared" si="786"/>
        <v>67.999999999999986</v>
      </c>
      <c r="AA1112" s="47">
        <f t="shared" si="787"/>
        <v>476</v>
      </c>
      <c r="AB1112" s="47">
        <f t="shared" si="788"/>
        <v>204</v>
      </c>
      <c r="AC1112" s="32" t="s">
        <v>1408</v>
      </c>
      <c r="AD1112" s="32" t="s">
        <v>2343</v>
      </c>
    </row>
    <row r="1113" spans="1:30" s="2" customFormat="1" ht="56">
      <c r="A1113" s="1"/>
      <c r="B1113" s="79">
        <f t="shared" si="785"/>
        <v>1107</v>
      </c>
      <c r="C1113" s="55" t="s">
        <v>387</v>
      </c>
      <c r="D1113" s="35" t="s">
        <v>16</v>
      </c>
      <c r="E1113" s="45" t="s">
        <v>1706</v>
      </c>
      <c r="F1113" s="46">
        <v>680</v>
      </c>
      <c r="G1113" s="47">
        <f t="shared" si="768"/>
        <v>68</v>
      </c>
      <c r="H1113" s="47">
        <f t="shared" si="814"/>
        <v>68</v>
      </c>
      <c r="I1113" s="47">
        <f t="shared" si="815"/>
        <v>68</v>
      </c>
      <c r="J1113" s="47">
        <f t="shared" si="816"/>
        <v>68</v>
      </c>
      <c r="K1113" s="47">
        <f t="shared" si="817"/>
        <v>68</v>
      </c>
      <c r="L1113" s="47">
        <v>67.999999999999986</v>
      </c>
      <c r="M1113" s="47">
        <f t="shared" si="830"/>
        <v>408</v>
      </c>
      <c r="N1113" s="47">
        <f t="shared" si="818"/>
        <v>5.666666666666667</v>
      </c>
      <c r="O1113" s="47">
        <f t="shared" si="819"/>
        <v>5.666666666666667</v>
      </c>
      <c r="P1113" s="47">
        <f t="shared" si="820"/>
        <v>5.666666666666667</v>
      </c>
      <c r="Q1113" s="47">
        <f t="shared" si="821"/>
        <v>5.666666666666667</v>
      </c>
      <c r="R1113" s="47">
        <f t="shared" si="822"/>
        <v>5.666666666666667</v>
      </c>
      <c r="S1113" s="47">
        <f t="shared" si="823"/>
        <v>5.666666666666667</v>
      </c>
      <c r="T1113" s="47">
        <f t="shared" si="824"/>
        <v>5.666666666666667</v>
      </c>
      <c r="U1113" s="47">
        <f t="shared" si="825"/>
        <v>5.666666666666667</v>
      </c>
      <c r="V1113" s="47">
        <f t="shared" si="826"/>
        <v>5.666666666666667</v>
      </c>
      <c r="W1113" s="47">
        <f t="shared" si="827"/>
        <v>5.666666666666667</v>
      </c>
      <c r="X1113" s="47">
        <f t="shared" si="828"/>
        <v>5.666666666666667</v>
      </c>
      <c r="Y1113" s="47">
        <f t="shared" si="829"/>
        <v>5.666666666666667</v>
      </c>
      <c r="Z1113" s="47">
        <f t="shared" si="786"/>
        <v>67.999999999999986</v>
      </c>
      <c r="AA1113" s="47">
        <f t="shared" si="787"/>
        <v>476</v>
      </c>
      <c r="AB1113" s="47">
        <f t="shared" si="788"/>
        <v>204</v>
      </c>
      <c r="AC1113" s="32" t="s">
        <v>1409</v>
      </c>
      <c r="AD1113" s="32" t="s">
        <v>2343</v>
      </c>
    </row>
    <row r="1114" spans="1:30" s="2" customFormat="1" ht="42">
      <c r="A1114" s="1"/>
      <c r="B1114" s="79">
        <f t="shared" si="785"/>
        <v>1108</v>
      </c>
      <c r="C1114" s="55" t="s">
        <v>2054</v>
      </c>
      <c r="D1114" s="35" t="s">
        <v>16</v>
      </c>
      <c r="E1114" s="45" t="s">
        <v>1707</v>
      </c>
      <c r="F1114" s="46">
        <v>600</v>
      </c>
      <c r="G1114" s="47">
        <f t="shared" si="768"/>
        <v>60</v>
      </c>
      <c r="H1114" s="47">
        <f t="shared" si="814"/>
        <v>60</v>
      </c>
      <c r="I1114" s="47">
        <f t="shared" si="815"/>
        <v>60</v>
      </c>
      <c r="J1114" s="47">
        <f t="shared" si="816"/>
        <v>60</v>
      </c>
      <c r="K1114" s="47">
        <f t="shared" si="817"/>
        <v>60</v>
      </c>
      <c r="L1114" s="47">
        <v>60</v>
      </c>
      <c r="M1114" s="47">
        <f t="shared" si="830"/>
        <v>360</v>
      </c>
      <c r="N1114" s="47">
        <f t="shared" si="818"/>
        <v>5</v>
      </c>
      <c r="O1114" s="47">
        <f t="shared" si="819"/>
        <v>5</v>
      </c>
      <c r="P1114" s="47">
        <f t="shared" si="820"/>
        <v>5</v>
      </c>
      <c r="Q1114" s="47">
        <f t="shared" si="821"/>
        <v>5</v>
      </c>
      <c r="R1114" s="47">
        <f t="shared" si="822"/>
        <v>5</v>
      </c>
      <c r="S1114" s="47">
        <f t="shared" si="823"/>
        <v>5</v>
      </c>
      <c r="T1114" s="47">
        <f t="shared" si="824"/>
        <v>5</v>
      </c>
      <c r="U1114" s="47">
        <f t="shared" si="825"/>
        <v>5</v>
      </c>
      <c r="V1114" s="47">
        <f t="shared" si="826"/>
        <v>5</v>
      </c>
      <c r="W1114" s="47">
        <f t="shared" si="827"/>
        <v>5</v>
      </c>
      <c r="X1114" s="47">
        <f t="shared" si="828"/>
        <v>5</v>
      </c>
      <c r="Y1114" s="47">
        <f t="shared" si="829"/>
        <v>5</v>
      </c>
      <c r="Z1114" s="47">
        <f t="shared" si="786"/>
        <v>60</v>
      </c>
      <c r="AA1114" s="47">
        <f t="shared" si="787"/>
        <v>420</v>
      </c>
      <c r="AB1114" s="47">
        <f t="shared" si="788"/>
        <v>180</v>
      </c>
      <c r="AC1114" s="32" t="s">
        <v>1410</v>
      </c>
      <c r="AD1114" s="32" t="s">
        <v>2343</v>
      </c>
    </row>
    <row r="1115" spans="1:30" s="2" customFormat="1" ht="42">
      <c r="A1115" s="1"/>
      <c r="B1115" s="79">
        <f t="shared" ref="B1115:B1178" si="831">B1114+1</f>
        <v>1109</v>
      </c>
      <c r="C1115" s="55" t="s">
        <v>2055</v>
      </c>
      <c r="D1115" s="35" t="s">
        <v>16</v>
      </c>
      <c r="E1115" s="45" t="s">
        <v>1707</v>
      </c>
      <c r="F1115" s="46">
        <v>550</v>
      </c>
      <c r="G1115" s="47">
        <f t="shared" si="768"/>
        <v>55</v>
      </c>
      <c r="H1115" s="47">
        <f t="shared" si="814"/>
        <v>55</v>
      </c>
      <c r="I1115" s="47">
        <f t="shared" si="815"/>
        <v>55</v>
      </c>
      <c r="J1115" s="47">
        <f t="shared" si="816"/>
        <v>55</v>
      </c>
      <c r="K1115" s="47">
        <f t="shared" si="817"/>
        <v>55</v>
      </c>
      <c r="L1115" s="47">
        <v>55.000000000000007</v>
      </c>
      <c r="M1115" s="47">
        <f t="shared" si="830"/>
        <v>330</v>
      </c>
      <c r="N1115" s="47">
        <f t="shared" si="818"/>
        <v>4.583333333333333</v>
      </c>
      <c r="O1115" s="47">
        <f t="shared" si="819"/>
        <v>4.583333333333333</v>
      </c>
      <c r="P1115" s="47">
        <f t="shared" si="820"/>
        <v>4.583333333333333</v>
      </c>
      <c r="Q1115" s="47">
        <f t="shared" si="821"/>
        <v>4.583333333333333</v>
      </c>
      <c r="R1115" s="47">
        <f t="shared" si="822"/>
        <v>4.583333333333333</v>
      </c>
      <c r="S1115" s="47">
        <f t="shared" si="823"/>
        <v>4.583333333333333</v>
      </c>
      <c r="T1115" s="47">
        <f t="shared" si="824"/>
        <v>4.583333333333333</v>
      </c>
      <c r="U1115" s="47">
        <f t="shared" si="825"/>
        <v>4.583333333333333</v>
      </c>
      <c r="V1115" s="47">
        <f t="shared" si="826"/>
        <v>4.583333333333333</v>
      </c>
      <c r="W1115" s="47">
        <f t="shared" si="827"/>
        <v>4.583333333333333</v>
      </c>
      <c r="X1115" s="47">
        <f t="shared" si="828"/>
        <v>4.583333333333333</v>
      </c>
      <c r="Y1115" s="47">
        <f t="shared" si="829"/>
        <v>4.583333333333333</v>
      </c>
      <c r="Z1115" s="47">
        <f t="shared" si="786"/>
        <v>55.000000000000007</v>
      </c>
      <c r="AA1115" s="47">
        <f t="shared" si="787"/>
        <v>385</v>
      </c>
      <c r="AB1115" s="47">
        <f t="shared" si="788"/>
        <v>165</v>
      </c>
      <c r="AC1115" s="32" t="s">
        <v>1411</v>
      </c>
      <c r="AD1115" s="32" t="s">
        <v>2343</v>
      </c>
    </row>
    <row r="1116" spans="1:30" s="2" customFormat="1" ht="42">
      <c r="A1116" s="1"/>
      <c r="B1116" s="79">
        <f t="shared" si="831"/>
        <v>1110</v>
      </c>
      <c r="C1116" s="55" t="s">
        <v>2056</v>
      </c>
      <c r="D1116" s="35" t="s">
        <v>16</v>
      </c>
      <c r="E1116" s="45" t="s">
        <v>1709</v>
      </c>
      <c r="F1116" s="46">
        <v>0.01</v>
      </c>
      <c r="G1116" s="47">
        <f t="shared" si="768"/>
        <v>1E-3</v>
      </c>
      <c r="H1116" s="47">
        <f t="shared" si="814"/>
        <v>1E-3</v>
      </c>
      <c r="I1116" s="47">
        <f t="shared" si="815"/>
        <v>1E-3</v>
      </c>
      <c r="J1116" s="47">
        <f t="shared" si="816"/>
        <v>1E-3</v>
      </c>
      <c r="K1116" s="47">
        <f t="shared" si="817"/>
        <v>1E-3</v>
      </c>
      <c r="L1116" s="47">
        <v>1.0000000000000002E-3</v>
      </c>
      <c r="M1116" s="47">
        <f t="shared" si="830"/>
        <v>6.0000000000000001E-3</v>
      </c>
      <c r="N1116" s="47">
        <v>0</v>
      </c>
      <c r="O1116" s="47">
        <v>0</v>
      </c>
      <c r="P1116" s="47">
        <v>0</v>
      </c>
      <c r="Q1116" s="47">
        <v>0</v>
      </c>
      <c r="R1116" s="47">
        <v>0</v>
      </c>
      <c r="S1116" s="47">
        <v>0</v>
      </c>
      <c r="T1116" s="47">
        <v>0</v>
      </c>
      <c r="U1116" s="47">
        <v>0</v>
      </c>
      <c r="V1116" s="47">
        <v>0</v>
      </c>
      <c r="W1116" s="47">
        <v>0</v>
      </c>
      <c r="X1116" s="47">
        <v>0</v>
      </c>
      <c r="Y1116" s="47">
        <v>0</v>
      </c>
      <c r="Z1116" s="47">
        <f t="shared" si="786"/>
        <v>0</v>
      </c>
      <c r="AA1116" s="47">
        <f t="shared" si="787"/>
        <v>6.0000000000000001E-3</v>
      </c>
      <c r="AB1116" s="47">
        <f t="shared" si="788"/>
        <v>4.0000000000000001E-3</v>
      </c>
      <c r="AC1116" s="32" t="s">
        <v>1412</v>
      </c>
      <c r="AD1116" s="32" t="s">
        <v>2350</v>
      </c>
    </row>
    <row r="1117" spans="1:30" s="2" customFormat="1" ht="42">
      <c r="A1117" s="1"/>
      <c r="B1117" s="79">
        <f t="shared" si="831"/>
        <v>1111</v>
      </c>
      <c r="C1117" s="55" t="s">
        <v>2904</v>
      </c>
      <c r="D1117" s="35" t="s">
        <v>16</v>
      </c>
      <c r="E1117" s="45" t="s">
        <v>1706</v>
      </c>
      <c r="F1117" s="46">
        <v>980</v>
      </c>
      <c r="G1117" s="47">
        <f t="shared" si="768"/>
        <v>98</v>
      </c>
      <c r="H1117" s="47">
        <f t="shared" si="814"/>
        <v>98</v>
      </c>
      <c r="I1117" s="47">
        <f t="shared" si="815"/>
        <v>98</v>
      </c>
      <c r="J1117" s="47">
        <f t="shared" si="816"/>
        <v>98</v>
      </c>
      <c r="K1117" s="47">
        <f t="shared" si="817"/>
        <v>98</v>
      </c>
      <c r="L1117" s="47">
        <v>98.000000000000014</v>
      </c>
      <c r="M1117" s="47">
        <f t="shared" si="830"/>
        <v>588</v>
      </c>
      <c r="N1117" s="47">
        <f t="shared" si="818"/>
        <v>8.1666666666666661</v>
      </c>
      <c r="O1117" s="47">
        <f t="shared" ref="O1117:O1127" si="832">SUM(F1117*10%)/12</f>
        <v>8.1666666666666661</v>
      </c>
      <c r="P1117" s="47">
        <f t="shared" ref="P1117:P1127" si="833">SUM(F1117*10%)/12</f>
        <v>8.1666666666666661</v>
      </c>
      <c r="Q1117" s="47">
        <f t="shared" ref="Q1117:Q1127" si="834">SUM(F1117*10%)/12</f>
        <v>8.1666666666666661</v>
      </c>
      <c r="R1117" s="47">
        <f t="shared" ref="R1117:R1127" si="835">SUM(F1117*10%)/12</f>
        <v>8.1666666666666661</v>
      </c>
      <c r="S1117" s="47">
        <f t="shared" ref="S1117:S1127" si="836">SUM(F1117*10%)/12</f>
        <v>8.1666666666666661</v>
      </c>
      <c r="T1117" s="47">
        <f t="shared" ref="T1117:T1127" si="837">SUM(F1117*10%)/12</f>
        <v>8.1666666666666661</v>
      </c>
      <c r="U1117" s="47">
        <f t="shared" ref="U1117:U1127" si="838">SUM(F1117*10%)/12</f>
        <v>8.1666666666666661</v>
      </c>
      <c r="V1117" s="47">
        <f t="shared" ref="V1117:V1127" si="839">SUM(F1117*10%)/12</f>
        <v>8.1666666666666661</v>
      </c>
      <c r="W1117" s="47">
        <f t="shared" ref="W1117:W1127" si="840">SUM(F1117*10%)/12</f>
        <v>8.1666666666666661</v>
      </c>
      <c r="X1117" s="47">
        <f t="shared" ref="X1117:X1127" si="841">SUM(F1117*10%)/12</f>
        <v>8.1666666666666661</v>
      </c>
      <c r="Y1117" s="47">
        <f t="shared" ref="Y1117:Y1127" si="842">SUM(F1117*10%)/12</f>
        <v>8.1666666666666661</v>
      </c>
      <c r="Z1117" s="47">
        <f t="shared" si="786"/>
        <v>98.000000000000014</v>
      </c>
      <c r="AA1117" s="47">
        <f t="shared" si="787"/>
        <v>686</v>
      </c>
      <c r="AB1117" s="47">
        <f t="shared" si="788"/>
        <v>294</v>
      </c>
      <c r="AC1117" s="32" t="s">
        <v>1413</v>
      </c>
      <c r="AD1117" s="32" t="s">
        <v>2354</v>
      </c>
    </row>
    <row r="1118" spans="1:30" s="2" customFormat="1" ht="42">
      <c r="A1118" s="1"/>
      <c r="B1118" s="79">
        <f t="shared" si="831"/>
        <v>1112</v>
      </c>
      <c r="C1118" s="55" t="s">
        <v>531</v>
      </c>
      <c r="D1118" s="35" t="s">
        <v>16</v>
      </c>
      <c r="E1118" s="45" t="s">
        <v>1706</v>
      </c>
      <c r="F1118" s="46">
        <v>980</v>
      </c>
      <c r="G1118" s="47">
        <f t="shared" si="768"/>
        <v>98</v>
      </c>
      <c r="H1118" s="47">
        <f t="shared" si="814"/>
        <v>98</v>
      </c>
      <c r="I1118" s="47">
        <f t="shared" si="815"/>
        <v>98</v>
      </c>
      <c r="J1118" s="47">
        <f t="shared" si="816"/>
        <v>98</v>
      </c>
      <c r="K1118" s="47">
        <f t="shared" si="817"/>
        <v>98</v>
      </c>
      <c r="L1118" s="47">
        <v>98.000000000000014</v>
      </c>
      <c r="M1118" s="47">
        <f t="shared" si="830"/>
        <v>588</v>
      </c>
      <c r="N1118" s="47">
        <f t="shared" si="818"/>
        <v>8.1666666666666661</v>
      </c>
      <c r="O1118" s="47">
        <f t="shared" si="832"/>
        <v>8.1666666666666661</v>
      </c>
      <c r="P1118" s="47">
        <f t="shared" si="833"/>
        <v>8.1666666666666661</v>
      </c>
      <c r="Q1118" s="47">
        <f t="shared" si="834"/>
        <v>8.1666666666666661</v>
      </c>
      <c r="R1118" s="47">
        <f t="shared" si="835"/>
        <v>8.1666666666666661</v>
      </c>
      <c r="S1118" s="47">
        <f t="shared" si="836"/>
        <v>8.1666666666666661</v>
      </c>
      <c r="T1118" s="47">
        <f t="shared" si="837"/>
        <v>8.1666666666666661</v>
      </c>
      <c r="U1118" s="47">
        <f t="shared" si="838"/>
        <v>8.1666666666666661</v>
      </c>
      <c r="V1118" s="47">
        <f t="shared" si="839"/>
        <v>8.1666666666666661</v>
      </c>
      <c r="W1118" s="47">
        <f t="shared" si="840"/>
        <v>8.1666666666666661</v>
      </c>
      <c r="X1118" s="47">
        <f t="shared" si="841"/>
        <v>8.1666666666666661</v>
      </c>
      <c r="Y1118" s="47">
        <f t="shared" si="842"/>
        <v>8.1666666666666661</v>
      </c>
      <c r="Z1118" s="47">
        <f t="shared" si="786"/>
        <v>98.000000000000014</v>
      </c>
      <c r="AA1118" s="47">
        <f t="shared" si="787"/>
        <v>686</v>
      </c>
      <c r="AB1118" s="47">
        <f t="shared" si="788"/>
        <v>294</v>
      </c>
      <c r="AC1118" s="32" t="s">
        <v>1414</v>
      </c>
      <c r="AD1118" s="32" t="s">
        <v>2341</v>
      </c>
    </row>
    <row r="1119" spans="1:30" s="2" customFormat="1" ht="42">
      <c r="A1119" s="1"/>
      <c r="B1119" s="79">
        <f t="shared" si="831"/>
        <v>1113</v>
      </c>
      <c r="C1119" s="55" t="s">
        <v>386</v>
      </c>
      <c r="D1119" s="35" t="s">
        <v>16</v>
      </c>
      <c r="E1119" s="45" t="s">
        <v>1706</v>
      </c>
      <c r="F1119" s="46">
        <v>1900</v>
      </c>
      <c r="G1119" s="47">
        <f t="shared" si="768"/>
        <v>190</v>
      </c>
      <c r="H1119" s="47">
        <f t="shared" si="814"/>
        <v>190</v>
      </c>
      <c r="I1119" s="47">
        <f t="shared" si="815"/>
        <v>190</v>
      </c>
      <c r="J1119" s="47">
        <f t="shared" si="816"/>
        <v>190</v>
      </c>
      <c r="K1119" s="47">
        <f t="shared" si="817"/>
        <v>190</v>
      </c>
      <c r="L1119" s="47">
        <v>190.00000000000003</v>
      </c>
      <c r="M1119" s="47">
        <f t="shared" si="830"/>
        <v>1140</v>
      </c>
      <c r="N1119" s="47">
        <f t="shared" si="818"/>
        <v>15.833333333333334</v>
      </c>
      <c r="O1119" s="47">
        <f t="shared" si="832"/>
        <v>15.833333333333334</v>
      </c>
      <c r="P1119" s="47">
        <f t="shared" si="833"/>
        <v>15.833333333333334</v>
      </c>
      <c r="Q1119" s="47">
        <f t="shared" si="834"/>
        <v>15.833333333333334</v>
      </c>
      <c r="R1119" s="47">
        <f t="shared" si="835"/>
        <v>15.833333333333334</v>
      </c>
      <c r="S1119" s="47">
        <f t="shared" si="836"/>
        <v>15.833333333333334</v>
      </c>
      <c r="T1119" s="47">
        <f t="shared" si="837"/>
        <v>15.833333333333334</v>
      </c>
      <c r="U1119" s="47">
        <f t="shared" si="838"/>
        <v>15.833333333333334</v>
      </c>
      <c r="V1119" s="47">
        <f t="shared" si="839"/>
        <v>15.833333333333334</v>
      </c>
      <c r="W1119" s="47">
        <f t="shared" si="840"/>
        <v>15.833333333333334</v>
      </c>
      <c r="X1119" s="47">
        <f t="shared" si="841"/>
        <v>15.833333333333334</v>
      </c>
      <c r="Y1119" s="47">
        <f t="shared" si="842"/>
        <v>15.833333333333334</v>
      </c>
      <c r="Z1119" s="47">
        <f t="shared" si="786"/>
        <v>190.00000000000003</v>
      </c>
      <c r="AA1119" s="47">
        <f t="shared" si="787"/>
        <v>1330</v>
      </c>
      <c r="AB1119" s="47">
        <f t="shared" si="788"/>
        <v>570</v>
      </c>
      <c r="AC1119" s="32" t="s">
        <v>1415</v>
      </c>
      <c r="AD1119" s="32" t="s">
        <v>2294</v>
      </c>
    </row>
    <row r="1120" spans="1:30" s="2" customFormat="1" ht="42">
      <c r="A1120" s="1"/>
      <c r="B1120" s="79">
        <f t="shared" si="831"/>
        <v>1114</v>
      </c>
      <c r="C1120" s="55" t="s">
        <v>385</v>
      </c>
      <c r="D1120" s="35" t="s">
        <v>16</v>
      </c>
      <c r="E1120" s="45" t="s">
        <v>1706</v>
      </c>
      <c r="F1120" s="46">
        <v>980</v>
      </c>
      <c r="G1120" s="47">
        <f t="shared" si="768"/>
        <v>98</v>
      </c>
      <c r="H1120" s="47">
        <f t="shared" si="814"/>
        <v>98</v>
      </c>
      <c r="I1120" s="47">
        <f t="shared" si="815"/>
        <v>98</v>
      </c>
      <c r="J1120" s="47">
        <f t="shared" si="816"/>
        <v>98</v>
      </c>
      <c r="K1120" s="47">
        <f t="shared" si="817"/>
        <v>98</v>
      </c>
      <c r="L1120" s="47">
        <v>98.000000000000014</v>
      </c>
      <c r="M1120" s="47">
        <f t="shared" si="830"/>
        <v>588</v>
      </c>
      <c r="N1120" s="47">
        <f t="shared" si="818"/>
        <v>8.1666666666666661</v>
      </c>
      <c r="O1120" s="47">
        <f t="shared" si="832"/>
        <v>8.1666666666666661</v>
      </c>
      <c r="P1120" s="47">
        <f t="shared" si="833"/>
        <v>8.1666666666666661</v>
      </c>
      <c r="Q1120" s="47">
        <f t="shared" si="834"/>
        <v>8.1666666666666661</v>
      </c>
      <c r="R1120" s="47">
        <f t="shared" si="835"/>
        <v>8.1666666666666661</v>
      </c>
      <c r="S1120" s="47">
        <f t="shared" si="836"/>
        <v>8.1666666666666661</v>
      </c>
      <c r="T1120" s="47">
        <f t="shared" si="837"/>
        <v>8.1666666666666661</v>
      </c>
      <c r="U1120" s="47">
        <f t="shared" si="838"/>
        <v>8.1666666666666661</v>
      </c>
      <c r="V1120" s="47">
        <f t="shared" si="839"/>
        <v>8.1666666666666661</v>
      </c>
      <c r="W1120" s="47">
        <f t="shared" si="840"/>
        <v>8.1666666666666661</v>
      </c>
      <c r="X1120" s="47">
        <f t="shared" si="841"/>
        <v>8.1666666666666661</v>
      </c>
      <c r="Y1120" s="47">
        <f t="shared" si="842"/>
        <v>8.1666666666666661</v>
      </c>
      <c r="Z1120" s="47">
        <f t="shared" si="786"/>
        <v>98.000000000000014</v>
      </c>
      <c r="AA1120" s="47">
        <f t="shared" si="787"/>
        <v>686</v>
      </c>
      <c r="AB1120" s="47">
        <f t="shared" si="788"/>
        <v>294</v>
      </c>
      <c r="AC1120" s="32" t="s">
        <v>1416</v>
      </c>
      <c r="AD1120" s="32" t="s">
        <v>2295</v>
      </c>
    </row>
    <row r="1121" spans="1:30" s="2" customFormat="1" ht="42">
      <c r="A1121" s="1"/>
      <c r="B1121" s="79">
        <f t="shared" si="831"/>
        <v>1115</v>
      </c>
      <c r="C1121" s="55" t="s">
        <v>384</v>
      </c>
      <c r="D1121" s="35" t="s">
        <v>16</v>
      </c>
      <c r="E1121" s="45" t="s">
        <v>1706</v>
      </c>
      <c r="F1121" s="46">
        <v>980</v>
      </c>
      <c r="G1121" s="47">
        <f t="shared" si="768"/>
        <v>98</v>
      </c>
      <c r="H1121" s="47">
        <f t="shared" si="814"/>
        <v>98</v>
      </c>
      <c r="I1121" s="47">
        <f t="shared" si="815"/>
        <v>98</v>
      </c>
      <c r="J1121" s="47">
        <f t="shared" si="816"/>
        <v>98</v>
      </c>
      <c r="K1121" s="47">
        <f t="shared" si="817"/>
        <v>98</v>
      </c>
      <c r="L1121" s="47">
        <v>98.000000000000014</v>
      </c>
      <c r="M1121" s="47">
        <f t="shared" si="830"/>
        <v>588</v>
      </c>
      <c r="N1121" s="47">
        <f t="shared" si="818"/>
        <v>8.1666666666666661</v>
      </c>
      <c r="O1121" s="47">
        <f t="shared" si="832"/>
        <v>8.1666666666666661</v>
      </c>
      <c r="P1121" s="47">
        <f t="shared" si="833"/>
        <v>8.1666666666666661</v>
      </c>
      <c r="Q1121" s="47">
        <f t="shared" si="834"/>
        <v>8.1666666666666661</v>
      </c>
      <c r="R1121" s="47">
        <f t="shared" si="835"/>
        <v>8.1666666666666661</v>
      </c>
      <c r="S1121" s="47">
        <f t="shared" si="836"/>
        <v>8.1666666666666661</v>
      </c>
      <c r="T1121" s="47">
        <f t="shared" si="837"/>
        <v>8.1666666666666661</v>
      </c>
      <c r="U1121" s="47">
        <f t="shared" si="838"/>
        <v>8.1666666666666661</v>
      </c>
      <c r="V1121" s="47">
        <f t="shared" si="839"/>
        <v>8.1666666666666661</v>
      </c>
      <c r="W1121" s="47">
        <f t="shared" si="840"/>
        <v>8.1666666666666661</v>
      </c>
      <c r="X1121" s="47">
        <f t="shared" si="841"/>
        <v>8.1666666666666661</v>
      </c>
      <c r="Y1121" s="47">
        <f t="shared" si="842"/>
        <v>8.1666666666666661</v>
      </c>
      <c r="Z1121" s="47">
        <f t="shared" si="786"/>
        <v>98.000000000000014</v>
      </c>
      <c r="AA1121" s="47">
        <f t="shared" si="787"/>
        <v>686</v>
      </c>
      <c r="AB1121" s="47">
        <f t="shared" si="788"/>
        <v>294</v>
      </c>
      <c r="AC1121" s="32" t="s">
        <v>1417</v>
      </c>
      <c r="AD1121" s="32" t="s">
        <v>2334</v>
      </c>
    </row>
    <row r="1122" spans="1:30" s="2" customFormat="1" ht="42">
      <c r="A1122" s="1"/>
      <c r="B1122" s="79">
        <f t="shared" si="831"/>
        <v>1116</v>
      </c>
      <c r="C1122" s="55" t="s">
        <v>2057</v>
      </c>
      <c r="D1122" s="35" t="s">
        <v>16</v>
      </c>
      <c r="E1122" s="45" t="s">
        <v>1705</v>
      </c>
      <c r="F1122" s="46">
        <v>980</v>
      </c>
      <c r="G1122" s="47">
        <f t="shared" si="768"/>
        <v>98</v>
      </c>
      <c r="H1122" s="47">
        <f t="shared" si="814"/>
        <v>98</v>
      </c>
      <c r="I1122" s="47">
        <f t="shared" si="815"/>
        <v>98</v>
      </c>
      <c r="J1122" s="47">
        <f t="shared" si="816"/>
        <v>98</v>
      </c>
      <c r="K1122" s="47">
        <f t="shared" si="817"/>
        <v>98</v>
      </c>
      <c r="L1122" s="47">
        <v>98.000000000000014</v>
      </c>
      <c r="M1122" s="47">
        <f t="shared" si="830"/>
        <v>588</v>
      </c>
      <c r="N1122" s="47">
        <f t="shared" si="818"/>
        <v>8.1666666666666661</v>
      </c>
      <c r="O1122" s="47">
        <f t="shared" si="832"/>
        <v>8.1666666666666661</v>
      </c>
      <c r="P1122" s="47">
        <f t="shared" si="833"/>
        <v>8.1666666666666661</v>
      </c>
      <c r="Q1122" s="47">
        <f t="shared" si="834"/>
        <v>8.1666666666666661</v>
      </c>
      <c r="R1122" s="47">
        <f t="shared" si="835"/>
        <v>8.1666666666666661</v>
      </c>
      <c r="S1122" s="47">
        <f t="shared" si="836"/>
        <v>8.1666666666666661</v>
      </c>
      <c r="T1122" s="47">
        <f t="shared" si="837"/>
        <v>8.1666666666666661</v>
      </c>
      <c r="U1122" s="47">
        <f t="shared" si="838"/>
        <v>8.1666666666666661</v>
      </c>
      <c r="V1122" s="47">
        <f t="shared" si="839"/>
        <v>8.1666666666666661</v>
      </c>
      <c r="W1122" s="47">
        <f t="shared" si="840"/>
        <v>8.1666666666666661</v>
      </c>
      <c r="X1122" s="47">
        <f t="shared" si="841"/>
        <v>8.1666666666666661</v>
      </c>
      <c r="Y1122" s="47">
        <f t="shared" si="842"/>
        <v>8.1666666666666661</v>
      </c>
      <c r="Z1122" s="47">
        <f t="shared" si="786"/>
        <v>98.000000000000014</v>
      </c>
      <c r="AA1122" s="47">
        <f t="shared" si="787"/>
        <v>686</v>
      </c>
      <c r="AB1122" s="47">
        <f t="shared" si="788"/>
        <v>294</v>
      </c>
      <c r="AC1122" s="32" t="s">
        <v>1418</v>
      </c>
      <c r="AD1122" s="32" t="s">
        <v>2274</v>
      </c>
    </row>
    <row r="1123" spans="1:30" s="2" customFormat="1" ht="42">
      <c r="A1123" s="1"/>
      <c r="B1123" s="79">
        <f t="shared" si="831"/>
        <v>1117</v>
      </c>
      <c r="C1123" s="55" t="s">
        <v>2058</v>
      </c>
      <c r="D1123" s="35" t="s">
        <v>16</v>
      </c>
      <c r="E1123" s="45" t="s">
        <v>1707</v>
      </c>
      <c r="F1123" s="46">
        <v>980</v>
      </c>
      <c r="G1123" s="47">
        <f t="shared" si="768"/>
        <v>98</v>
      </c>
      <c r="H1123" s="47">
        <f t="shared" si="814"/>
        <v>98</v>
      </c>
      <c r="I1123" s="47">
        <f t="shared" si="815"/>
        <v>98</v>
      </c>
      <c r="J1123" s="47">
        <f t="shared" si="816"/>
        <v>98</v>
      </c>
      <c r="K1123" s="47">
        <f t="shared" si="817"/>
        <v>98</v>
      </c>
      <c r="L1123" s="47">
        <v>98.000000000000014</v>
      </c>
      <c r="M1123" s="47">
        <f t="shared" si="830"/>
        <v>588</v>
      </c>
      <c r="N1123" s="47">
        <f t="shared" si="818"/>
        <v>8.1666666666666661</v>
      </c>
      <c r="O1123" s="47">
        <f t="shared" si="832"/>
        <v>8.1666666666666661</v>
      </c>
      <c r="P1123" s="47">
        <f t="shared" si="833"/>
        <v>8.1666666666666661</v>
      </c>
      <c r="Q1123" s="47">
        <f t="shared" si="834"/>
        <v>8.1666666666666661</v>
      </c>
      <c r="R1123" s="47">
        <f t="shared" si="835"/>
        <v>8.1666666666666661</v>
      </c>
      <c r="S1123" s="47">
        <f t="shared" si="836"/>
        <v>8.1666666666666661</v>
      </c>
      <c r="T1123" s="47">
        <f t="shared" si="837"/>
        <v>8.1666666666666661</v>
      </c>
      <c r="U1123" s="47">
        <f t="shared" si="838"/>
        <v>8.1666666666666661</v>
      </c>
      <c r="V1123" s="47">
        <f t="shared" si="839"/>
        <v>8.1666666666666661</v>
      </c>
      <c r="W1123" s="47">
        <f t="shared" si="840"/>
        <v>8.1666666666666661</v>
      </c>
      <c r="X1123" s="47">
        <f t="shared" si="841"/>
        <v>8.1666666666666661</v>
      </c>
      <c r="Y1123" s="47">
        <f t="shared" si="842"/>
        <v>8.1666666666666661</v>
      </c>
      <c r="Z1123" s="47">
        <f t="shared" si="786"/>
        <v>98.000000000000014</v>
      </c>
      <c r="AA1123" s="47">
        <f t="shared" si="787"/>
        <v>686</v>
      </c>
      <c r="AB1123" s="47">
        <f t="shared" si="788"/>
        <v>294</v>
      </c>
      <c r="AC1123" s="32" t="s">
        <v>1419</v>
      </c>
      <c r="AD1123" s="32" t="s">
        <v>2302</v>
      </c>
    </row>
    <row r="1124" spans="1:30" s="2" customFormat="1" ht="42">
      <c r="A1124" s="1"/>
      <c r="B1124" s="79">
        <f t="shared" si="831"/>
        <v>1118</v>
      </c>
      <c r="C1124" s="55" t="s">
        <v>2059</v>
      </c>
      <c r="D1124" s="35" t="s">
        <v>16</v>
      </c>
      <c r="E1124" s="45" t="s">
        <v>1709</v>
      </c>
      <c r="F1124" s="46">
        <v>1800</v>
      </c>
      <c r="G1124" s="47">
        <f t="shared" si="768"/>
        <v>180</v>
      </c>
      <c r="H1124" s="47">
        <f t="shared" si="814"/>
        <v>180</v>
      </c>
      <c r="I1124" s="47">
        <f t="shared" ref="I1124:I1154" si="843">SUM(F1124)*10/100</f>
        <v>180</v>
      </c>
      <c r="J1124" s="47">
        <f t="shared" ref="J1124:J1154" si="844">SUM(F1124)*10/100</f>
        <v>180</v>
      </c>
      <c r="K1124" s="47">
        <f t="shared" ref="K1124:K1154" si="845">SUM(F1124)*10/100</f>
        <v>180</v>
      </c>
      <c r="L1124" s="47">
        <v>180</v>
      </c>
      <c r="M1124" s="47">
        <f t="shared" si="830"/>
        <v>1080</v>
      </c>
      <c r="N1124" s="47">
        <f t="shared" si="818"/>
        <v>15</v>
      </c>
      <c r="O1124" s="47">
        <f t="shared" si="832"/>
        <v>15</v>
      </c>
      <c r="P1124" s="47">
        <f t="shared" si="833"/>
        <v>15</v>
      </c>
      <c r="Q1124" s="47">
        <f t="shared" si="834"/>
        <v>15</v>
      </c>
      <c r="R1124" s="47">
        <f t="shared" si="835"/>
        <v>15</v>
      </c>
      <c r="S1124" s="47">
        <f t="shared" si="836"/>
        <v>15</v>
      </c>
      <c r="T1124" s="47">
        <f t="shared" si="837"/>
        <v>15</v>
      </c>
      <c r="U1124" s="47">
        <f t="shared" si="838"/>
        <v>15</v>
      </c>
      <c r="V1124" s="47">
        <f t="shared" si="839"/>
        <v>15</v>
      </c>
      <c r="W1124" s="47">
        <f t="shared" si="840"/>
        <v>15</v>
      </c>
      <c r="X1124" s="47">
        <f t="shared" si="841"/>
        <v>15</v>
      </c>
      <c r="Y1124" s="47">
        <f t="shared" si="842"/>
        <v>15</v>
      </c>
      <c r="Z1124" s="47">
        <f t="shared" si="786"/>
        <v>180</v>
      </c>
      <c r="AA1124" s="47">
        <f t="shared" si="787"/>
        <v>1260</v>
      </c>
      <c r="AB1124" s="47">
        <f t="shared" si="788"/>
        <v>540</v>
      </c>
      <c r="AC1124" s="32" t="s">
        <v>1420</v>
      </c>
      <c r="AD1124" s="32" t="s">
        <v>2488</v>
      </c>
    </row>
    <row r="1125" spans="1:30" s="2" customFormat="1" ht="42">
      <c r="A1125" s="1"/>
      <c r="B1125" s="79">
        <f t="shared" si="831"/>
        <v>1119</v>
      </c>
      <c r="C1125" s="55" t="s">
        <v>2060</v>
      </c>
      <c r="D1125" s="35" t="s">
        <v>16</v>
      </c>
      <c r="E1125" s="45" t="s">
        <v>1707</v>
      </c>
      <c r="F1125" s="46">
        <v>500</v>
      </c>
      <c r="G1125" s="47">
        <f t="shared" si="768"/>
        <v>50</v>
      </c>
      <c r="H1125" s="47">
        <f t="shared" si="814"/>
        <v>50</v>
      </c>
      <c r="I1125" s="47">
        <f t="shared" si="843"/>
        <v>50</v>
      </c>
      <c r="J1125" s="47">
        <f t="shared" si="844"/>
        <v>50</v>
      </c>
      <c r="K1125" s="47">
        <f t="shared" si="845"/>
        <v>50</v>
      </c>
      <c r="L1125" s="47">
        <v>49.999999999999993</v>
      </c>
      <c r="M1125" s="47">
        <f t="shared" si="830"/>
        <v>300</v>
      </c>
      <c r="N1125" s="47">
        <f t="shared" si="818"/>
        <v>4.166666666666667</v>
      </c>
      <c r="O1125" s="47">
        <f t="shared" si="832"/>
        <v>4.166666666666667</v>
      </c>
      <c r="P1125" s="47">
        <f t="shared" si="833"/>
        <v>4.166666666666667</v>
      </c>
      <c r="Q1125" s="47">
        <f t="shared" si="834"/>
        <v>4.166666666666667</v>
      </c>
      <c r="R1125" s="47">
        <f t="shared" si="835"/>
        <v>4.166666666666667</v>
      </c>
      <c r="S1125" s="47">
        <f t="shared" si="836"/>
        <v>4.166666666666667</v>
      </c>
      <c r="T1125" s="47">
        <f t="shared" si="837"/>
        <v>4.166666666666667</v>
      </c>
      <c r="U1125" s="47">
        <f t="shared" si="838"/>
        <v>4.166666666666667</v>
      </c>
      <c r="V1125" s="47">
        <f t="shared" si="839"/>
        <v>4.166666666666667</v>
      </c>
      <c r="W1125" s="47">
        <f t="shared" si="840"/>
        <v>4.166666666666667</v>
      </c>
      <c r="X1125" s="47">
        <f t="shared" si="841"/>
        <v>4.166666666666667</v>
      </c>
      <c r="Y1125" s="47">
        <f t="shared" si="842"/>
        <v>4.166666666666667</v>
      </c>
      <c r="Z1125" s="47">
        <f t="shared" si="786"/>
        <v>49.999999999999993</v>
      </c>
      <c r="AA1125" s="47">
        <f t="shared" si="787"/>
        <v>350</v>
      </c>
      <c r="AB1125" s="47">
        <f t="shared" si="788"/>
        <v>150</v>
      </c>
      <c r="AC1125" s="32" t="s">
        <v>1421</v>
      </c>
      <c r="AD1125" s="32" t="s">
        <v>2343</v>
      </c>
    </row>
    <row r="1126" spans="1:30" s="2" customFormat="1" ht="42">
      <c r="A1126" s="1"/>
      <c r="B1126" s="79">
        <f t="shared" si="831"/>
        <v>1120</v>
      </c>
      <c r="C1126" s="55" t="s">
        <v>2061</v>
      </c>
      <c r="D1126" s="35" t="s">
        <v>16</v>
      </c>
      <c r="E1126" s="45" t="s">
        <v>1709</v>
      </c>
      <c r="F1126" s="46">
        <v>990</v>
      </c>
      <c r="G1126" s="47">
        <f t="shared" si="768"/>
        <v>99</v>
      </c>
      <c r="H1126" s="47">
        <f t="shared" si="814"/>
        <v>99</v>
      </c>
      <c r="I1126" s="47">
        <f t="shared" si="843"/>
        <v>99</v>
      </c>
      <c r="J1126" s="47">
        <f t="shared" si="844"/>
        <v>99</v>
      </c>
      <c r="K1126" s="47">
        <f t="shared" si="845"/>
        <v>99</v>
      </c>
      <c r="L1126" s="47">
        <v>99</v>
      </c>
      <c r="M1126" s="47">
        <f t="shared" si="830"/>
        <v>594</v>
      </c>
      <c r="N1126" s="47">
        <f t="shared" si="818"/>
        <v>8.25</v>
      </c>
      <c r="O1126" s="47">
        <f t="shared" si="832"/>
        <v>8.25</v>
      </c>
      <c r="P1126" s="47">
        <f t="shared" si="833"/>
        <v>8.25</v>
      </c>
      <c r="Q1126" s="47">
        <f t="shared" si="834"/>
        <v>8.25</v>
      </c>
      <c r="R1126" s="47">
        <f t="shared" si="835"/>
        <v>8.25</v>
      </c>
      <c r="S1126" s="47">
        <f t="shared" si="836"/>
        <v>8.25</v>
      </c>
      <c r="T1126" s="47">
        <f t="shared" si="837"/>
        <v>8.25</v>
      </c>
      <c r="U1126" s="47">
        <f t="shared" si="838"/>
        <v>8.25</v>
      </c>
      <c r="V1126" s="47">
        <f t="shared" si="839"/>
        <v>8.25</v>
      </c>
      <c r="W1126" s="47">
        <f t="shared" si="840"/>
        <v>8.25</v>
      </c>
      <c r="X1126" s="47">
        <f t="shared" si="841"/>
        <v>8.25</v>
      </c>
      <c r="Y1126" s="47">
        <f t="shared" si="842"/>
        <v>8.25</v>
      </c>
      <c r="Z1126" s="47">
        <f t="shared" si="786"/>
        <v>99</v>
      </c>
      <c r="AA1126" s="47">
        <f t="shared" si="787"/>
        <v>693</v>
      </c>
      <c r="AB1126" s="47">
        <f t="shared" si="788"/>
        <v>297</v>
      </c>
      <c r="AC1126" s="32" t="s">
        <v>1422</v>
      </c>
      <c r="AD1126" s="32" t="s">
        <v>2293</v>
      </c>
    </row>
    <row r="1127" spans="1:30" s="2" customFormat="1" ht="42">
      <c r="A1127" s="1"/>
      <c r="B1127" s="79">
        <f t="shared" si="831"/>
        <v>1121</v>
      </c>
      <c r="C1127" s="55" t="s">
        <v>383</v>
      </c>
      <c r="D1127" s="35" t="s">
        <v>16</v>
      </c>
      <c r="E1127" s="45" t="s">
        <v>1706</v>
      </c>
      <c r="F1127" s="46">
        <v>980</v>
      </c>
      <c r="G1127" s="47">
        <f t="shared" si="768"/>
        <v>98</v>
      </c>
      <c r="H1127" s="47">
        <f t="shared" si="814"/>
        <v>98</v>
      </c>
      <c r="I1127" s="47">
        <f t="shared" si="843"/>
        <v>98</v>
      </c>
      <c r="J1127" s="47">
        <f t="shared" si="844"/>
        <v>98</v>
      </c>
      <c r="K1127" s="47">
        <f t="shared" si="845"/>
        <v>98</v>
      </c>
      <c r="L1127" s="47">
        <v>98.000000000000014</v>
      </c>
      <c r="M1127" s="47">
        <f t="shared" si="830"/>
        <v>588</v>
      </c>
      <c r="N1127" s="47">
        <f t="shared" si="818"/>
        <v>8.1666666666666661</v>
      </c>
      <c r="O1127" s="47">
        <f t="shared" si="832"/>
        <v>8.1666666666666661</v>
      </c>
      <c r="P1127" s="47">
        <f t="shared" si="833"/>
        <v>8.1666666666666661</v>
      </c>
      <c r="Q1127" s="47">
        <f t="shared" si="834"/>
        <v>8.1666666666666661</v>
      </c>
      <c r="R1127" s="47">
        <f t="shared" si="835"/>
        <v>8.1666666666666661</v>
      </c>
      <c r="S1127" s="47">
        <f t="shared" si="836"/>
        <v>8.1666666666666661</v>
      </c>
      <c r="T1127" s="47">
        <f t="shared" si="837"/>
        <v>8.1666666666666661</v>
      </c>
      <c r="U1127" s="47">
        <f t="shared" si="838"/>
        <v>8.1666666666666661</v>
      </c>
      <c r="V1127" s="47">
        <f t="shared" si="839"/>
        <v>8.1666666666666661</v>
      </c>
      <c r="W1127" s="47">
        <f t="shared" si="840"/>
        <v>8.1666666666666661</v>
      </c>
      <c r="X1127" s="47">
        <f t="shared" si="841"/>
        <v>8.1666666666666661</v>
      </c>
      <c r="Y1127" s="47">
        <f t="shared" si="842"/>
        <v>8.1666666666666661</v>
      </c>
      <c r="Z1127" s="47">
        <f t="shared" si="786"/>
        <v>98.000000000000014</v>
      </c>
      <c r="AA1127" s="47">
        <f t="shared" si="787"/>
        <v>686</v>
      </c>
      <c r="AB1127" s="47">
        <f t="shared" si="788"/>
        <v>294</v>
      </c>
      <c r="AC1127" s="32" t="s">
        <v>1423</v>
      </c>
      <c r="AD1127" s="32" t="s">
        <v>2319</v>
      </c>
    </row>
    <row r="1128" spans="1:30" s="2" customFormat="1" ht="42">
      <c r="A1128" s="1"/>
      <c r="B1128" s="79">
        <f t="shared" si="831"/>
        <v>1122</v>
      </c>
      <c r="C1128" s="55" t="s">
        <v>2527</v>
      </c>
      <c r="D1128" s="35" t="s">
        <v>16</v>
      </c>
      <c r="E1128" s="45" t="s">
        <v>1708</v>
      </c>
      <c r="F1128" s="46">
        <v>0.01</v>
      </c>
      <c r="G1128" s="47">
        <f t="shared" si="768"/>
        <v>1E-3</v>
      </c>
      <c r="H1128" s="47">
        <f t="shared" si="814"/>
        <v>1E-3</v>
      </c>
      <c r="I1128" s="47">
        <f t="shared" si="843"/>
        <v>1E-3</v>
      </c>
      <c r="J1128" s="47">
        <f t="shared" si="844"/>
        <v>1E-3</v>
      </c>
      <c r="K1128" s="47">
        <f t="shared" si="845"/>
        <v>1E-3</v>
      </c>
      <c r="L1128" s="47">
        <v>1.0000000000000002E-3</v>
      </c>
      <c r="M1128" s="47">
        <f t="shared" si="830"/>
        <v>6.0000000000000001E-3</v>
      </c>
      <c r="N1128" s="47">
        <v>0</v>
      </c>
      <c r="O1128" s="47">
        <v>0</v>
      </c>
      <c r="P1128" s="47">
        <v>0</v>
      </c>
      <c r="Q1128" s="47">
        <v>0</v>
      </c>
      <c r="R1128" s="47">
        <v>0</v>
      </c>
      <c r="S1128" s="47">
        <v>0</v>
      </c>
      <c r="T1128" s="47">
        <v>0</v>
      </c>
      <c r="U1128" s="47">
        <v>0</v>
      </c>
      <c r="V1128" s="47">
        <v>0</v>
      </c>
      <c r="W1128" s="47">
        <v>0</v>
      </c>
      <c r="X1128" s="47">
        <v>0</v>
      </c>
      <c r="Y1128" s="47">
        <v>0</v>
      </c>
      <c r="Z1128" s="47">
        <f t="shared" si="786"/>
        <v>0</v>
      </c>
      <c r="AA1128" s="47">
        <f t="shared" si="787"/>
        <v>6.0000000000000001E-3</v>
      </c>
      <c r="AB1128" s="47">
        <f t="shared" si="788"/>
        <v>4.0000000000000001E-3</v>
      </c>
      <c r="AC1128" s="32" t="s">
        <v>1424</v>
      </c>
      <c r="AD1128" s="32" t="s">
        <v>2287</v>
      </c>
    </row>
    <row r="1129" spans="1:30" s="2" customFormat="1" ht="42">
      <c r="A1129" s="1"/>
      <c r="B1129" s="79">
        <f t="shared" si="831"/>
        <v>1123</v>
      </c>
      <c r="C1129" s="55" t="s">
        <v>2687</v>
      </c>
      <c r="D1129" s="35" t="s">
        <v>16</v>
      </c>
      <c r="E1129" s="45" t="s">
        <v>1708</v>
      </c>
      <c r="F1129" s="46">
        <v>0.1</v>
      </c>
      <c r="G1129" s="47">
        <f t="shared" si="768"/>
        <v>0.01</v>
      </c>
      <c r="H1129" s="47">
        <f t="shared" si="814"/>
        <v>0.01</v>
      </c>
      <c r="I1129" s="47">
        <f t="shared" si="843"/>
        <v>0.01</v>
      </c>
      <c r="J1129" s="47">
        <f t="shared" si="844"/>
        <v>0.01</v>
      </c>
      <c r="K1129" s="47">
        <f t="shared" si="845"/>
        <v>0.01</v>
      </c>
      <c r="L1129" s="47">
        <v>1.0000000000000002E-2</v>
      </c>
      <c r="M1129" s="46">
        <v>0.1</v>
      </c>
      <c r="N1129" s="47">
        <v>0</v>
      </c>
      <c r="O1129" s="47">
        <v>0</v>
      </c>
      <c r="P1129" s="47">
        <v>0</v>
      </c>
      <c r="Q1129" s="47">
        <v>0</v>
      </c>
      <c r="R1129" s="47">
        <v>0</v>
      </c>
      <c r="S1129" s="47">
        <v>0</v>
      </c>
      <c r="T1129" s="47">
        <v>0</v>
      </c>
      <c r="U1129" s="47">
        <v>0</v>
      </c>
      <c r="V1129" s="47">
        <v>0</v>
      </c>
      <c r="W1129" s="47">
        <v>0</v>
      </c>
      <c r="X1129" s="47">
        <v>0</v>
      </c>
      <c r="Y1129" s="47">
        <v>0</v>
      </c>
      <c r="Z1129" s="47">
        <f t="shared" si="786"/>
        <v>0</v>
      </c>
      <c r="AA1129" s="47">
        <f t="shared" si="787"/>
        <v>0.1</v>
      </c>
      <c r="AB1129" s="47">
        <f t="shared" si="788"/>
        <v>0</v>
      </c>
      <c r="AC1129" s="32" t="s">
        <v>1425</v>
      </c>
      <c r="AD1129" s="32" t="s">
        <v>2269</v>
      </c>
    </row>
    <row r="1130" spans="1:30" s="2" customFormat="1" ht="42">
      <c r="A1130" s="1"/>
      <c r="B1130" s="79">
        <f t="shared" si="831"/>
        <v>1124</v>
      </c>
      <c r="C1130" s="55" t="s">
        <v>2062</v>
      </c>
      <c r="D1130" s="35" t="s">
        <v>16</v>
      </c>
      <c r="E1130" s="45" t="s">
        <v>1707</v>
      </c>
      <c r="F1130" s="46">
        <v>980</v>
      </c>
      <c r="G1130" s="47">
        <f t="shared" ref="G1130:G1184" si="846">SUM(F1130)*10/100</f>
        <v>98</v>
      </c>
      <c r="H1130" s="47">
        <f t="shared" si="814"/>
        <v>98</v>
      </c>
      <c r="I1130" s="47">
        <f t="shared" si="843"/>
        <v>98</v>
      </c>
      <c r="J1130" s="47">
        <f t="shared" si="844"/>
        <v>98</v>
      </c>
      <c r="K1130" s="47">
        <f t="shared" si="845"/>
        <v>98</v>
      </c>
      <c r="L1130" s="47">
        <v>98.000000000000014</v>
      </c>
      <c r="M1130" s="47">
        <f t="shared" si="830"/>
        <v>588</v>
      </c>
      <c r="N1130" s="47">
        <f t="shared" si="818"/>
        <v>8.1666666666666661</v>
      </c>
      <c r="O1130" s="47">
        <f t="shared" ref="O1130:O1160" si="847">SUM(F1130*10%)/12</f>
        <v>8.1666666666666661</v>
      </c>
      <c r="P1130" s="47">
        <f t="shared" ref="P1130:P1160" si="848">SUM(F1130*10%)/12</f>
        <v>8.1666666666666661</v>
      </c>
      <c r="Q1130" s="47">
        <f t="shared" ref="Q1130:Q1160" si="849">SUM(F1130*10%)/12</f>
        <v>8.1666666666666661</v>
      </c>
      <c r="R1130" s="47">
        <f t="shared" ref="R1130:R1160" si="850">SUM(F1130*10%)/12</f>
        <v>8.1666666666666661</v>
      </c>
      <c r="S1130" s="47">
        <f t="shared" ref="S1130:S1160" si="851">SUM(F1130*10%)/12</f>
        <v>8.1666666666666661</v>
      </c>
      <c r="T1130" s="47">
        <f t="shared" ref="T1130:T1160" si="852">SUM(F1130*10%)/12</f>
        <v>8.1666666666666661</v>
      </c>
      <c r="U1130" s="47">
        <f t="shared" ref="U1130:U1160" si="853">SUM(F1130*10%)/12</f>
        <v>8.1666666666666661</v>
      </c>
      <c r="V1130" s="47">
        <f t="shared" ref="V1130:V1160" si="854">SUM(F1130*10%)/12</f>
        <v>8.1666666666666661</v>
      </c>
      <c r="W1130" s="47">
        <f t="shared" ref="W1130:W1160" si="855">SUM(F1130*10%)/12</f>
        <v>8.1666666666666661</v>
      </c>
      <c r="X1130" s="47">
        <f t="shared" ref="X1130:X1160" si="856">SUM(F1130*10%)/12</f>
        <v>8.1666666666666661</v>
      </c>
      <c r="Y1130" s="47">
        <f t="shared" ref="Y1130:Y1161" si="857">SUM(F1130*10%)/12</f>
        <v>8.1666666666666661</v>
      </c>
      <c r="Z1130" s="47">
        <f t="shared" si="786"/>
        <v>98.000000000000014</v>
      </c>
      <c r="AA1130" s="47">
        <f t="shared" si="787"/>
        <v>686</v>
      </c>
      <c r="AB1130" s="47">
        <f t="shared" si="788"/>
        <v>294</v>
      </c>
      <c r="AC1130" s="32" t="s">
        <v>1426</v>
      </c>
      <c r="AD1130" s="32" t="s">
        <v>2368</v>
      </c>
    </row>
    <row r="1131" spans="1:30" s="2" customFormat="1" ht="42">
      <c r="A1131" s="1"/>
      <c r="B1131" s="79">
        <f t="shared" si="831"/>
        <v>1125</v>
      </c>
      <c r="C1131" s="55" t="s">
        <v>2063</v>
      </c>
      <c r="D1131" s="35" t="s">
        <v>16</v>
      </c>
      <c r="E1131" s="45" t="s">
        <v>1707</v>
      </c>
      <c r="F1131" s="46">
        <v>990</v>
      </c>
      <c r="G1131" s="47">
        <f t="shared" si="846"/>
        <v>99</v>
      </c>
      <c r="H1131" s="47">
        <f t="shared" si="814"/>
        <v>99</v>
      </c>
      <c r="I1131" s="47">
        <f t="shared" si="843"/>
        <v>99</v>
      </c>
      <c r="J1131" s="47">
        <f t="shared" si="844"/>
        <v>99</v>
      </c>
      <c r="K1131" s="47">
        <f t="shared" si="845"/>
        <v>99</v>
      </c>
      <c r="L1131" s="47">
        <v>99</v>
      </c>
      <c r="M1131" s="47">
        <f t="shared" si="830"/>
        <v>594</v>
      </c>
      <c r="N1131" s="47">
        <f t="shared" si="818"/>
        <v>8.25</v>
      </c>
      <c r="O1131" s="47">
        <f t="shared" si="847"/>
        <v>8.25</v>
      </c>
      <c r="P1131" s="47">
        <f t="shared" si="848"/>
        <v>8.25</v>
      </c>
      <c r="Q1131" s="47">
        <f t="shared" si="849"/>
        <v>8.25</v>
      </c>
      <c r="R1131" s="47">
        <f t="shared" si="850"/>
        <v>8.25</v>
      </c>
      <c r="S1131" s="47">
        <f t="shared" si="851"/>
        <v>8.25</v>
      </c>
      <c r="T1131" s="47">
        <f t="shared" si="852"/>
        <v>8.25</v>
      </c>
      <c r="U1131" s="47">
        <f t="shared" si="853"/>
        <v>8.25</v>
      </c>
      <c r="V1131" s="47">
        <f t="shared" si="854"/>
        <v>8.25</v>
      </c>
      <c r="W1131" s="47">
        <f t="shared" si="855"/>
        <v>8.25</v>
      </c>
      <c r="X1131" s="47">
        <f t="shared" si="856"/>
        <v>8.25</v>
      </c>
      <c r="Y1131" s="47">
        <f t="shared" si="857"/>
        <v>8.25</v>
      </c>
      <c r="Z1131" s="47">
        <f t="shared" si="786"/>
        <v>99</v>
      </c>
      <c r="AA1131" s="47">
        <f t="shared" si="787"/>
        <v>693</v>
      </c>
      <c r="AB1131" s="47">
        <f t="shared" si="788"/>
        <v>297</v>
      </c>
      <c r="AC1131" s="32" t="s">
        <v>1427</v>
      </c>
      <c r="AD1131" s="32" t="s">
        <v>2298</v>
      </c>
    </row>
    <row r="1132" spans="1:30" s="2" customFormat="1" ht="42">
      <c r="A1132" s="1"/>
      <c r="B1132" s="79">
        <f t="shared" si="831"/>
        <v>1126</v>
      </c>
      <c r="C1132" s="55" t="s">
        <v>2064</v>
      </c>
      <c r="D1132" s="35" t="s">
        <v>16</v>
      </c>
      <c r="E1132" s="45" t="s">
        <v>1708</v>
      </c>
      <c r="F1132" s="46">
        <v>980</v>
      </c>
      <c r="G1132" s="47">
        <f t="shared" si="846"/>
        <v>98</v>
      </c>
      <c r="H1132" s="47">
        <f t="shared" si="814"/>
        <v>98</v>
      </c>
      <c r="I1132" s="47">
        <f t="shared" si="843"/>
        <v>98</v>
      </c>
      <c r="J1132" s="47">
        <f t="shared" si="844"/>
        <v>98</v>
      </c>
      <c r="K1132" s="47">
        <f t="shared" si="845"/>
        <v>98</v>
      </c>
      <c r="L1132" s="47">
        <v>98.000000000000014</v>
      </c>
      <c r="M1132" s="47">
        <f t="shared" si="830"/>
        <v>588</v>
      </c>
      <c r="N1132" s="47">
        <f t="shared" si="818"/>
        <v>8.1666666666666661</v>
      </c>
      <c r="O1132" s="47">
        <f t="shared" si="847"/>
        <v>8.1666666666666661</v>
      </c>
      <c r="P1132" s="47">
        <f t="shared" si="848"/>
        <v>8.1666666666666661</v>
      </c>
      <c r="Q1132" s="47">
        <f t="shared" si="849"/>
        <v>8.1666666666666661</v>
      </c>
      <c r="R1132" s="47">
        <f t="shared" si="850"/>
        <v>8.1666666666666661</v>
      </c>
      <c r="S1132" s="47">
        <f t="shared" si="851"/>
        <v>8.1666666666666661</v>
      </c>
      <c r="T1132" s="47">
        <f t="shared" si="852"/>
        <v>8.1666666666666661</v>
      </c>
      <c r="U1132" s="47">
        <f t="shared" si="853"/>
        <v>8.1666666666666661</v>
      </c>
      <c r="V1132" s="47">
        <f t="shared" si="854"/>
        <v>8.1666666666666661</v>
      </c>
      <c r="W1132" s="47">
        <f t="shared" si="855"/>
        <v>8.1666666666666661</v>
      </c>
      <c r="X1132" s="47">
        <f t="shared" si="856"/>
        <v>8.1666666666666661</v>
      </c>
      <c r="Y1132" s="47">
        <f t="shared" si="857"/>
        <v>8.1666666666666661</v>
      </c>
      <c r="Z1132" s="47">
        <f t="shared" si="786"/>
        <v>98.000000000000014</v>
      </c>
      <c r="AA1132" s="47">
        <f t="shared" si="787"/>
        <v>686</v>
      </c>
      <c r="AB1132" s="47">
        <f t="shared" si="788"/>
        <v>294</v>
      </c>
      <c r="AC1132" s="32" t="s">
        <v>1428</v>
      </c>
      <c r="AD1132" s="32" t="s">
        <v>2349</v>
      </c>
    </row>
    <row r="1133" spans="1:30" s="2" customFormat="1" ht="42">
      <c r="A1133" s="1"/>
      <c r="B1133" s="79">
        <f t="shared" si="831"/>
        <v>1127</v>
      </c>
      <c r="C1133" s="55" t="s">
        <v>2065</v>
      </c>
      <c r="D1133" s="35" t="s">
        <v>16</v>
      </c>
      <c r="E1133" s="45" t="s">
        <v>1709</v>
      </c>
      <c r="F1133" s="46">
        <v>860</v>
      </c>
      <c r="G1133" s="47">
        <f t="shared" si="846"/>
        <v>86</v>
      </c>
      <c r="H1133" s="47">
        <f t="shared" si="814"/>
        <v>86</v>
      </c>
      <c r="I1133" s="47">
        <f t="shared" si="843"/>
        <v>86</v>
      </c>
      <c r="J1133" s="47">
        <f t="shared" si="844"/>
        <v>86</v>
      </c>
      <c r="K1133" s="47">
        <f t="shared" si="845"/>
        <v>86</v>
      </c>
      <c r="L1133" s="47">
        <v>86.000000000000014</v>
      </c>
      <c r="M1133" s="47">
        <f t="shared" si="830"/>
        <v>516</v>
      </c>
      <c r="N1133" s="47">
        <f t="shared" si="818"/>
        <v>7.166666666666667</v>
      </c>
      <c r="O1133" s="47">
        <f t="shared" si="847"/>
        <v>7.166666666666667</v>
      </c>
      <c r="P1133" s="47">
        <f t="shared" si="848"/>
        <v>7.166666666666667</v>
      </c>
      <c r="Q1133" s="47">
        <f t="shared" si="849"/>
        <v>7.166666666666667</v>
      </c>
      <c r="R1133" s="47">
        <f t="shared" si="850"/>
        <v>7.166666666666667</v>
      </c>
      <c r="S1133" s="47">
        <f t="shared" si="851"/>
        <v>7.166666666666667</v>
      </c>
      <c r="T1133" s="47">
        <f t="shared" si="852"/>
        <v>7.166666666666667</v>
      </c>
      <c r="U1133" s="47">
        <f t="shared" si="853"/>
        <v>7.166666666666667</v>
      </c>
      <c r="V1133" s="47">
        <f t="shared" si="854"/>
        <v>7.166666666666667</v>
      </c>
      <c r="W1133" s="47">
        <f t="shared" si="855"/>
        <v>7.166666666666667</v>
      </c>
      <c r="X1133" s="47">
        <f t="shared" si="856"/>
        <v>7.166666666666667</v>
      </c>
      <c r="Y1133" s="47">
        <f t="shared" si="857"/>
        <v>7.166666666666667</v>
      </c>
      <c r="Z1133" s="47">
        <f t="shared" ref="Z1133:Z1192" si="858">SUM(N1133:Y1133)</f>
        <v>86.000000000000014</v>
      </c>
      <c r="AA1133" s="47">
        <f t="shared" ref="AA1133:AA1192" si="859">SUM(M1133+Z1133)</f>
        <v>602</v>
      </c>
      <c r="AB1133" s="47">
        <f t="shared" ref="AB1133:AB1192" si="860">SUM(F1133-AA1133)</f>
        <v>258</v>
      </c>
      <c r="AC1133" s="32" t="s">
        <v>1429</v>
      </c>
      <c r="AD1133" s="32" t="s">
        <v>2488</v>
      </c>
    </row>
    <row r="1134" spans="1:30" s="2" customFormat="1" ht="42">
      <c r="A1134" s="1"/>
      <c r="B1134" s="79">
        <f t="shared" si="831"/>
        <v>1128</v>
      </c>
      <c r="C1134" s="55" t="s">
        <v>2066</v>
      </c>
      <c r="D1134" s="35" t="s">
        <v>16</v>
      </c>
      <c r="E1134" s="45" t="s">
        <v>1709</v>
      </c>
      <c r="F1134" s="46">
        <v>860</v>
      </c>
      <c r="G1134" s="47">
        <f t="shared" si="846"/>
        <v>86</v>
      </c>
      <c r="H1134" s="47">
        <f t="shared" si="814"/>
        <v>86</v>
      </c>
      <c r="I1134" s="47">
        <f t="shared" si="843"/>
        <v>86</v>
      </c>
      <c r="J1134" s="47">
        <f t="shared" si="844"/>
        <v>86</v>
      </c>
      <c r="K1134" s="47">
        <f t="shared" si="845"/>
        <v>86</v>
      </c>
      <c r="L1134" s="47">
        <v>86.000000000000014</v>
      </c>
      <c r="M1134" s="47">
        <f t="shared" si="830"/>
        <v>516</v>
      </c>
      <c r="N1134" s="47">
        <f t="shared" si="818"/>
        <v>7.166666666666667</v>
      </c>
      <c r="O1134" s="47">
        <f t="shared" si="847"/>
        <v>7.166666666666667</v>
      </c>
      <c r="P1134" s="47">
        <f t="shared" si="848"/>
        <v>7.166666666666667</v>
      </c>
      <c r="Q1134" s="47">
        <f t="shared" si="849"/>
        <v>7.166666666666667</v>
      </c>
      <c r="R1134" s="47">
        <f t="shared" si="850"/>
        <v>7.166666666666667</v>
      </c>
      <c r="S1134" s="47">
        <f t="shared" si="851"/>
        <v>7.166666666666667</v>
      </c>
      <c r="T1134" s="47">
        <f t="shared" si="852"/>
        <v>7.166666666666667</v>
      </c>
      <c r="U1134" s="47">
        <f t="shared" si="853"/>
        <v>7.166666666666667</v>
      </c>
      <c r="V1134" s="47">
        <f t="shared" si="854"/>
        <v>7.166666666666667</v>
      </c>
      <c r="W1134" s="47">
        <f t="shared" si="855"/>
        <v>7.166666666666667</v>
      </c>
      <c r="X1134" s="47">
        <f t="shared" si="856"/>
        <v>7.166666666666667</v>
      </c>
      <c r="Y1134" s="47">
        <f t="shared" si="857"/>
        <v>7.166666666666667</v>
      </c>
      <c r="Z1134" s="47">
        <f t="shared" si="858"/>
        <v>86.000000000000014</v>
      </c>
      <c r="AA1134" s="47">
        <f t="shared" si="859"/>
        <v>602</v>
      </c>
      <c r="AB1134" s="47">
        <f t="shared" si="860"/>
        <v>258</v>
      </c>
      <c r="AC1134" s="32" t="s">
        <v>1430</v>
      </c>
      <c r="AD1134" s="32" t="s">
        <v>2488</v>
      </c>
    </row>
    <row r="1135" spans="1:30" s="2" customFormat="1" ht="56">
      <c r="A1135" s="1"/>
      <c r="B1135" s="79">
        <f t="shared" si="831"/>
        <v>1129</v>
      </c>
      <c r="C1135" s="55" t="s">
        <v>2067</v>
      </c>
      <c r="D1135" s="35" t="s">
        <v>16</v>
      </c>
      <c r="E1135" s="45" t="s">
        <v>1707</v>
      </c>
      <c r="F1135" s="46">
        <v>690</v>
      </c>
      <c r="G1135" s="47">
        <f t="shared" si="846"/>
        <v>69</v>
      </c>
      <c r="H1135" s="47">
        <f t="shared" si="814"/>
        <v>69</v>
      </c>
      <c r="I1135" s="47">
        <f t="shared" si="843"/>
        <v>69</v>
      </c>
      <c r="J1135" s="47">
        <f t="shared" si="844"/>
        <v>69</v>
      </c>
      <c r="K1135" s="47">
        <f t="shared" si="845"/>
        <v>69</v>
      </c>
      <c r="L1135" s="47">
        <v>69</v>
      </c>
      <c r="M1135" s="47">
        <f t="shared" si="830"/>
        <v>414</v>
      </c>
      <c r="N1135" s="47">
        <f t="shared" si="818"/>
        <v>5.75</v>
      </c>
      <c r="O1135" s="47">
        <f t="shared" si="847"/>
        <v>5.75</v>
      </c>
      <c r="P1135" s="47">
        <f t="shared" si="848"/>
        <v>5.75</v>
      </c>
      <c r="Q1135" s="47">
        <f t="shared" si="849"/>
        <v>5.75</v>
      </c>
      <c r="R1135" s="47">
        <f t="shared" si="850"/>
        <v>5.75</v>
      </c>
      <c r="S1135" s="47">
        <f t="shared" si="851"/>
        <v>5.75</v>
      </c>
      <c r="T1135" s="47">
        <f t="shared" si="852"/>
        <v>5.75</v>
      </c>
      <c r="U1135" s="47">
        <f t="shared" si="853"/>
        <v>5.75</v>
      </c>
      <c r="V1135" s="47">
        <f t="shared" si="854"/>
        <v>5.75</v>
      </c>
      <c r="W1135" s="47">
        <f t="shared" si="855"/>
        <v>5.75</v>
      </c>
      <c r="X1135" s="47">
        <f t="shared" si="856"/>
        <v>5.75</v>
      </c>
      <c r="Y1135" s="47">
        <f t="shared" si="857"/>
        <v>5.75</v>
      </c>
      <c r="Z1135" s="47">
        <f t="shared" si="858"/>
        <v>69</v>
      </c>
      <c r="AA1135" s="47">
        <f t="shared" si="859"/>
        <v>483</v>
      </c>
      <c r="AB1135" s="47">
        <f t="shared" si="860"/>
        <v>207</v>
      </c>
      <c r="AC1135" s="32" t="s">
        <v>1431</v>
      </c>
      <c r="AD1135" s="32" t="s">
        <v>2343</v>
      </c>
    </row>
    <row r="1136" spans="1:30" s="2" customFormat="1" ht="42">
      <c r="A1136" s="1"/>
      <c r="B1136" s="79">
        <f t="shared" si="831"/>
        <v>1130</v>
      </c>
      <c r="C1136" s="55" t="s">
        <v>2068</v>
      </c>
      <c r="D1136" s="35" t="s">
        <v>16</v>
      </c>
      <c r="E1136" s="45" t="s">
        <v>1707</v>
      </c>
      <c r="F1136" s="46">
        <v>690</v>
      </c>
      <c r="G1136" s="47">
        <f t="shared" si="846"/>
        <v>69</v>
      </c>
      <c r="H1136" s="47">
        <f t="shared" si="814"/>
        <v>69</v>
      </c>
      <c r="I1136" s="47">
        <f t="shared" si="843"/>
        <v>69</v>
      </c>
      <c r="J1136" s="47">
        <f t="shared" si="844"/>
        <v>69</v>
      </c>
      <c r="K1136" s="47">
        <f t="shared" si="845"/>
        <v>69</v>
      </c>
      <c r="L1136" s="47">
        <v>69</v>
      </c>
      <c r="M1136" s="47">
        <f t="shared" si="830"/>
        <v>414</v>
      </c>
      <c r="N1136" s="47">
        <f t="shared" si="818"/>
        <v>5.75</v>
      </c>
      <c r="O1136" s="47">
        <f t="shared" si="847"/>
        <v>5.75</v>
      </c>
      <c r="P1136" s="47">
        <f t="shared" si="848"/>
        <v>5.75</v>
      </c>
      <c r="Q1136" s="47">
        <f t="shared" si="849"/>
        <v>5.75</v>
      </c>
      <c r="R1136" s="47">
        <f t="shared" si="850"/>
        <v>5.75</v>
      </c>
      <c r="S1136" s="47">
        <f t="shared" si="851"/>
        <v>5.75</v>
      </c>
      <c r="T1136" s="47">
        <f t="shared" si="852"/>
        <v>5.75</v>
      </c>
      <c r="U1136" s="47">
        <f t="shared" si="853"/>
        <v>5.75</v>
      </c>
      <c r="V1136" s="47">
        <f t="shared" si="854"/>
        <v>5.75</v>
      </c>
      <c r="W1136" s="47">
        <f t="shared" si="855"/>
        <v>5.75</v>
      </c>
      <c r="X1136" s="47">
        <f t="shared" si="856"/>
        <v>5.75</v>
      </c>
      <c r="Y1136" s="47">
        <f t="shared" si="857"/>
        <v>5.75</v>
      </c>
      <c r="Z1136" s="47">
        <f t="shared" si="858"/>
        <v>69</v>
      </c>
      <c r="AA1136" s="47">
        <f t="shared" si="859"/>
        <v>483</v>
      </c>
      <c r="AB1136" s="47">
        <f t="shared" si="860"/>
        <v>207</v>
      </c>
      <c r="AC1136" s="32" t="s">
        <v>1432</v>
      </c>
      <c r="AD1136" s="32" t="s">
        <v>2343</v>
      </c>
    </row>
    <row r="1137" spans="1:30" s="2" customFormat="1" ht="42">
      <c r="A1137" s="1"/>
      <c r="B1137" s="79">
        <f t="shared" si="831"/>
        <v>1131</v>
      </c>
      <c r="C1137" s="55" t="s">
        <v>2069</v>
      </c>
      <c r="D1137" s="35" t="s">
        <v>16</v>
      </c>
      <c r="E1137" s="45" t="s">
        <v>1707</v>
      </c>
      <c r="F1137" s="46">
        <v>650</v>
      </c>
      <c r="G1137" s="47">
        <f t="shared" si="846"/>
        <v>65</v>
      </c>
      <c r="H1137" s="47">
        <f t="shared" si="814"/>
        <v>65</v>
      </c>
      <c r="I1137" s="47">
        <f t="shared" si="843"/>
        <v>65</v>
      </c>
      <c r="J1137" s="47">
        <f t="shared" si="844"/>
        <v>65</v>
      </c>
      <c r="K1137" s="47">
        <f t="shared" si="845"/>
        <v>65</v>
      </c>
      <c r="L1137" s="47">
        <v>64.999999999999986</v>
      </c>
      <c r="M1137" s="47">
        <f t="shared" si="830"/>
        <v>390</v>
      </c>
      <c r="N1137" s="47">
        <f t="shared" si="818"/>
        <v>5.416666666666667</v>
      </c>
      <c r="O1137" s="47">
        <f t="shared" si="847"/>
        <v>5.416666666666667</v>
      </c>
      <c r="P1137" s="47">
        <f t="shared" si="848"/>
        <v>5.416666666666667</v>
      </c>
      <c r="Q1137" s="47">
        <f t="shared" si="849"/>
        <v>5.416666666666667</v>
      </c>
      <c r="R1137" s="47">
        <f t="shared" si="850"/>
        <v>5.416666666666667</v>
      </c>
      <c r="S1137" s="47">
        <f t="shared" si="851"/>
        <v>5.416666666666667</v>
      </c>
      <c r="T1137" s="47">
        <f t="shared" si="852"/>
        <v>5.416666666666667</v>
      </c>
      <c r="U1137" s="47">
        <f t="shared" si="853"/>
        <v>5.416666666666667</v>
      </c>
      <c r="V1137" s="47">
        <f t="shared" si="854"/>
        <v>5.416666666666667</v>
      </c>
      <c r="W1137" s="47">
        <f t="shared" si="855"/>
        <v>5.416666666666667</v>
      </c>
      <c r="X1137" s="47">
        <f t="shared" si="856"/>
        <v>5.416666666666667</v>
      </c>
      <c r="Y1137" s="47">
        <f t="shared" si="857"/>
        <v>5.416666666666667</v>
      </c>
      <c r="Z1137" s="47">
        <f t="shared" si="858"/>
        <v>64.999999999999986</v>
      </c>
      <c r="AA1137" s="47">
        <f t="shared" si="859"/>
        <v>455</v>
      </c>
      <c r="AB1137" s="47">
        <f t="shared" si="860"/>
        <v>195</v>
      </c>
      <c r="AC1137" s="32" t="s">
        <v>1433</v>
      </c>
      <c r="AD1137" s="32" t="s">
        <v>2343</v>
      </c>
    </row>
    <row r="1138" spans="1:30" s="2" customFormat="1" ht="42">
      <c r="A1138" s="1"/>
      <c r="B1138" s="79">
        <f t="shared" si="831"/>
        <v>1132</v>
      </c>
      <c r="C1138" s="55" t="s">
        <v>2070</v>
      </c>
      <c r="D1138" s="35" t="s">
        <v>16</v>
      </c>
      <c r="E1138" s="45" t="s">
        <v>1707</v>
      </c>
      <c r="F1138" s="46">
        <v>650</v>
      </c>
      <c r="G1138" s="47">
        <f t="shared" si="846"/>
        <v>65</v>
      </c>
      <c r="H1138" s="47">
        <f t="shared" si="814"/>
        <v>65</v>
      </c>
      <c r="I1138" s="47">
        <f t="shared" si="843"/>
        <v>65</v>
      </c>
      <c r="J1138" s="47">
        <f t="shared" si="844"/>
        <v>65</v>
      </c>
      <c r="K1138" s="47">
        <f t="shared" si="845"/>
        <v>65</v>
      </c>
      <c r="L1138" s="47">
        <v>64.999999999999986</v>
      </c>
      <c r="M1138" s="47">
        <f t="shared" si="830"/>
        <v>390</v>
      </c>
      <c r="N1138" s="47">
        <f t="shared" si="818"/>
        <v>5.416666666666667</v>
      </c>
      <c r="O1138" s="47">
        <f t="shared" si="847"/>
        <v>5.416666666666667</v>
      </c>
      <c r="P1138" s="47">
        <f t="shared" si="848"/>
        <v>5.416666666666667</v>
      </c>
      <c r="Q1138" s="47">
        <f t="shared" si="849"/>
        <v>5.416666666666667</v>
      </c>
      <c r="R1138" s="47">
        <f t="shared" si="850"/>
        <v>5.416666666666667</v>
      </c>
      <c r="S1138" s="47">
        <f t="shared" si="851"/>
        <v>5.416666666666667</v>
      </c>
      <c r="T1138" s="47">
        <f t="shared" si="852"/>
        <v>5.416666666666667</v>
      </c>
      <c r="U1138" s="47">
        <f t="shared" si="853"/>
        <v>5.416666666666667</v>
      </c>
      <c r="V1138" s="47">
        <f t="shared" si="854"/>
        <v>5.416666666666667</v>
      </c>
      <c r="W1138" s="47">
        <f t="shared" si="855"/>
        <v>5.416666666666667</v>
      </c>
      <c r="X1138" s="47">
        <f t="shared" si="856"/>
        <v>5.416666666666667</v>
      </c>
      <c r="Y1138" s="47">
        <f t="shared" si="857"/>
        <v>5.416666666666667</v>
      </c>
      <c r="Z1138" s="47">
        <f t="shared" si="858"/>
        <v>64.999999999999986</v>
      </c>
      <c r="AA1138" s="47">
        <f t="shared" si="859"/>
        <v>455</v>
      </c>
      <c r="AB1138" s="47">
        <f t="shared" si="860"/>
        <v>195</v>
      </c>
      <c r="AC1138" s="32" t="s">
        <v>1434</v>
      </c>
      <c r="AD1138" s="32" t="s">
        <v>2344</v>
      </c>
    </row>
    <row r="1139" spans="1:30" s="2" customFormat="1" ht="42">
      <c r="A1139" s="1"/>
      <c r="B1139" s="79">
        <f t="shared" si="831"/>
        <v>1133</v>
      </c>
      <c r="C1139" s="55" t="s">
        <v>2733</v>
      </c>
      <c r="D1139" s="35" t="s">
        <v>16</v>
      </c>
      <c r="E1139" s="45" t="s">
        <v>1705</v>
      </c>
      <c r="F1139" s="46">
        <v>980</v>
      </c>
      <c r="G1139" s="47">
        <f t="shared" si="846"/>
        <v>98</v>
      </c>
      <c r="H1139" s="47">
        <f t="shared" si="814"/>
        <v>98</v>
      </c>
      <c r="I1139" s="47">
        <f t="shared" si="843"/>
        <v>98</v>
      </c>
      <c r="J1139" s="47">
        <f t="shared" si="844"/>
        <v>98</v>
      </c>
      <c r="K1139" s="47">
        <f t="shared" si="845"/>
        <v>98</v>
      </c>
      <c r="L1139" s="47">
        <v>98.000000000000014</v>
      </c>
      <c r="M1139" s="47">
        <f t="shared" si="830"/>
        <v>588</v>
      </c>
      <c r="N1139" s="47">
        <f t="shared" si="818"/>
        <v>8.1666666666666661</v>
      </c>
      <c r="O1139" s="47">
        <f t="shared" si="847"/>
        <v>8.1666666666666661</v>
      </c>
      <c r="P1139" s="47">
        <f t="shared" si="848"/>
        <v>8.1666666666666661</v>
      </c>
      <c r="Q1139" s="47">
        <f t="shared" si="849"/>
        <v>8.1666666666666661</v>
      </c>
      <c r="R1139" s="47">
        <f t="shared" si="850"/>
        <v>8.1666666666666661</v>
      </c>
      <c r="S1139" s="47">
        <f t="shared" si="851"/>
        <v>8.1666666666666661</v>
      </c>
      <c r="T1139" s="47">
        <f t="shared" si="852"/>
        <v>8.1666666666666661</v>
      </c>
      <c r="U1139" s="47">
        <f t="shared" si="853"/>
        <v>8.1666666666666661</v>
      </c>
      <c r="V1139" s="47">
        <f t="shared" si="854"/>
        <v>8.1666666666666661</v>
      </c>
      <c r="W1139" s="47">
        <f t="shared" si="855"/>
        <v>8.1666666666666661</v>
      </c>
      <c r="X1139" s="47">
        <f t="shared" si="856"/>
        <v>8.1666666666666661</v>
      </c>
      <c r="Y1139" s="47">
        <f t="shared" si="857"/>
        <v>8.1666666666666661</v>
      </c>
      <c r="Z1139" s="47">
        <f t="shared" si="858"/>
        <v>98.000000000000014</v>
      </c>
      <c r="AA1139" s="47">
        <f t="shared" si="859"/>
        <v>686</v>
      </c>
      <c r="AB1139" s="47">
        <f t="shared" si="860"/>
        <v>294</v>
      </c>
      <c r="AC1139" s="32" t="s">
        <v>1435</v>
      </c>
      <c r="AD1139" s="32" t="s">
        <v>2371</v>
      </c>
    </row>
    <row r="1140" spans="1:30" s="2" customFormat="1" ht="56">
      <c r="A1140" s="1"/>
      <c r="B1140" s="79">
        <f t="shared" si="831"/>
        <v>1134</v>
      </c>
      <c r="C1140" s="55" t="s">
        <v>2071</v>
      </c>
      <c r="D1140" s="35" t="s">
        <v>16</v>
      </c>
      <c r="E1140" s="45" t="s">
        <v>1705</v>
      </c>
      <c r="F1140" s="46">
        <v>680</v>
      </c>
      <c r="G1140" s="47">
        <f t="shared" si="846"/>
        <v>68</v>
      </c>
      <c r="H1140" s="47">
        <f t="shared" si="814"/>
        <v>68</v>
      </c>
      <c r="I1140" s="47">
        <f t="shared" si="843"/>
        <v>68</v>
      </c>
      <c r="J1140" s="47">
        <f t="shared" si="844"/>
        <v>68</v>
      </c>
      <c r="K1140" s="47">
        <f t="shared" si="845"/>
        <v>68</v>
      </c>
      <c r="L1140" s="47">
        <v>67.999999999999986</v>
      </c>
      <c r="M1140" s="47">
        <f t="shared" si="830"/>
        <v>408</v>
      </c>
      <c r="N1140" s="47">
        <f t="shared" si="818"/>
        <v>5.666666666666667</v>
      </c>
      <c r="O1140" s="47">
        <f t="shared" si="847"/>
        <v>5.666666666666667</v>
      </c>
      <c r="P1140" s="47">
        <f t="shared" si="848"/>
        <v>5.666666666666667</v>
      </c>
      <c r="Q1140" s="47">
        <f t="shared" si="849"/>
        <v>5.666666666666667</v>
      </c>
      <c r="R1140" s="47">
        <f t="shared" si="850"/>
        <v>5.666666666666667</v>
      </c>
      <c r="S1140" s="47">
        <f t="shared" si="851"/>
        <v>5.666666666666667</v>
      </c>
      <c r="T1140" s="47">
        <f t="shared" si="852"/>
        <v>5.666666666666667</v>
      </c>
      <c r="U1140" s="47">
        <f t="shared" si="853"/>
        <v>5.666666666666667</v>
      </c>
      <c r="V1140" s="47">
        <f t="shared" si="854"/>
        <v>5.666666666666667</v>
      </c>
      <c r="W1140" s="47">
        <f t="shared" si="855"/>
        <v>5.666666666666667</v>
      </c>
      <c r="X1140" s="47">
        <f t="shared" si="856"/>
        <v>5.666666666666667</v>
      </c>
      <c r="Y1140" s="47">
        <f t="shared" si="857"/>
        <v>5.666666666666667</v>
      </c>
      <c r="Z1140" s="47">
        <f t="shared" si="858"/>
        <v>67.999999999999986</v>
      </c>
      <c r="AA1140" s="47">
        <f t="shared" si="859"/>
        <v>476</v>
      </c>
      <c r="AB1140" s="47">
        <f t="shared" si="860"/>
        <v>204</v>
      </c>
      <c r="AC1140" s="32" t="s">
        <v>1436</v>
      </c>
      <c r="AD1140" s="32" t="s">
        <v>2317</v>
      </c>
    </row>
    <row r="1141" spans="1:30" s="2" customFormat="1" ht="42">
      <c r="A1141" s="1"/>
      <c r="B1141" s="79">
        <f t="shared" si="831"/>
        <v>1135</v>
      </c>
      <c r="C1141" s="55" t="s">
        <v>2072</v>
      </c>
      <c r="D1141" s="35" t="s">
        <v>16</v>
      </c>
      <c r="E1141" s="45" t="s">
        <v>1707</v>
      </c>
      <c r="F1141" s="46">
        <v>980</v>
      </c>
      <c r="G1141" s="47">
        <f t="shared" si="846"/>
        <v>98</v>
      </c>
      <c r="H1141" s="47">
        <f t="shared" si="814"/>
        <v>98</v>
      </c>
      <c r="I1141" s="47">
        <f t="shared" si="843"/>
        <v>98</v>
      </c>
      <c r="J1141" s="47">
        <f t="shared" si="844"/>
        <v>98</v>
      </c>
      <c r="K1141" s="47">
        <f t="shared" si="845"/>
        <v>98</v>
      </c>
      <c r="L1141" s="47">
        <v>98.000000000000014</v>
      </c>
      <c r="M1141" s="47">
        <f t="shared" si="830"/>
        <v>588</v>
      </c>
      <c r="N1141" s="47">
        <f t="shared" si="818"/>
        <v>8.1666666666666661</v>
      </c>
      <c r="O1141" s="47">
        <f t="shared" si="847"/>
        <v>8.1666666666666661</v>
      </c>
      <c r="P1141" s="47">
        <f t="shared" si="848"/>
        <v>8.1666666666666661</v>
      </c>
      <c r="Q1141" s="47">
        <f t="shared" si="849"/>
        <v>8.1666666666666661</v>
      </c>
      <c r="R1141" s="47">
        <f t="shared" si="850"/>
        <v>8.1666666666666661</v>
      </c>
      <c r="S1141" s="47">
        <f t="shared" si="851"/>
        <v>8.1666666666666661</v>
      </c>
      <c r="T1141" s="47">
        <f t="shared" si="852"/>
        <v>8.1666666666666661</v>
      </c>
      <c r="U1141" s="47">
        <f t="shared" si="853"/>
        <v>8.1666666666666661</v>
      </c>
      <c r="V1141" s="47">
        <f t="shared" si="854"/>
        <v>8.1666666666666661</v>
      </c>
      <c r="W1141" s="47">
        <f t="shared" si="855"/>
        <v>8.1666666666666661</v>
      </c>
      <c r="X1141" s="47">
        <f t="shared" si="856"/>
        <v>8.1666666666666661</v>
      </c>
      <c r="Y1141" s="47">
        <f t="shared" si="857"/>
        <v>8.1666666666666661</v>
      </c>
      <c r="Z1141" s="47">
        <f t="shared" si="858"/>
        <v>98.000000000000014</v>
      </c>
      <c r="AA1141" s="47">
        <f t="shared" si="859"/>
        <v>686</v>
      </c>
      <c r="AB1141" s="47">
        <f t="shared" si="860"/>
        <v>294</v>
      </c>
      <c r="AC1141" s="32" t="s">
        <v>1437</v>
      </c>
      <c r="AD1141" s="32" t="s">
        <v>2359</v>
      </c>
    </row>
    <row r="1142" spans="1:30" s="2" customFormat="1" ht="42">
      <c r="A1142" s="1"/>
      <c r="B1142" s="79">
        <f t="shared" si="831"/>
        <v>1136</v>
      </c>
      <c r="C1142" s="55" t="s">
        <v>2905</v>
      </c>
      <c r="D1142" s="35" t="s">
        <v>16</v>
      </c>
      <c r="E1142" s="45" t="s">
        <v>1708</v>
      </c>
      <c r="F1142" s="46">
        <v>980</v>
      </c>
      <c r="G1142" s="47">
        <f t="shared" si="846"/>
        <v>98</v>
      </c>
      <c r="H1142" s="47">
        <f t="shared" si="814"/>
        <v>98</v>
      </c>
      <c r="I1142" s="47">
        <f t="shared" si="843"/>
        <v>98</v>
      </c>
      <c r="J1142" s="47">
        <f t="shared" si="844"/>
        <v>98</v>
      </c>
      <c r="K1142" s="47">
        <f t="shared" si="845"/>
        <v>98</v>
      </c>
      <c r="L1142" s="47">
        <v>98.000000000000014</v>
      </c>
      <c r="M1142" s="47">
        <f t="shared" si="830"/>
        <v>588</v>
      </c>
      <c r="N1142" s="47">
        <f t="shared" si="818"/>
        <v>8.1666666666666661</v>
      </c>
      <c r="O1142" s="47">
        <f t="shared" si="847"/>
        <v>8.1666666666666661</v>
      </c>
      <c r="P1142" s="47">
        <f t="shared" si="848"/>
        <v>8.1666666666666661</v>
      </c>
      <c r="Q1142" s="47">
        <f t="shared" si="849"/>
        <v>8.1666666666666661</v>
      </c>
      <c r="R1142" s="47">
        <f t="shared" si="850"/>
        <v>8.1666666666666661</v>
      </c>
      <c r="S1142" s="47">
        <f t="shared" si="851"/>
        <v>8.1666666666666661</v>
      </c>
      <c r="T1142" s="47">
        <f t="shared" si="852"/>
        <v>8.1666666666666661</v>
      </c>
      <c r="U1142" s="47">
        <f t="shared" si="853"/>
        <v>8.1666666666666661</v>
      </c>
      <c r="V1142" s="47">
        <f t="shared" si="854"/>
        <v>8.1666666666666661</v>
      </c>
      <c r="W1142" s="47">
        <f t="shared" si="855"/>
        <v>8.1666666666666661</v>
      </c>
      <c r="X1142" s="47">
        <f t="shared" si="856"/>
        <v>8.1666666666666661</v>
      </c>
      <c r="Y1142" s="47">
        <f t="shared" si="857"/>
        <v>8.1666666666666661</v>
      </c>
      <c r="Z1142" s="47">
        <f t="shared" si="858"/>
        <v>98.000000000000014</v>
      </c>
      <c r="AA1142" s="47">
        <f t="shared" si="859"/>
        <v>686</v>
      </c>
      <c r="AB1142" s="47">
        <f t="shared" si="860"/>
        <v>294</v>
      </c>
      <c r="AC1142" s="32" t="s">
        <v>1438</v>
      </c>
      <c r="AD1142" s="32" t="s">
        <v>2269</v>
      </c>
    </row>
    <row r="1143" spans="1:30" s="2" customFormat="1" ht="42">
      <c r="A1143" s="1"/>
      <c r="B1143" s="79">
        <f t="shared" si="831"/>
        <v>1137</v>
      </c>
      <c r="C1143" s="55" t="s">
        <v>2688</v>
      </c>
      <c r="D1143" s="35" t="s">
        <v>16</v>
      </c>
      <c r="E1143" s="45" t="s">
        <v>1708</v>
      </c>
      <c r="F1143" s="46">
        <v>980</v>
      </c>
      <c r="G1143" s="47">
        <f t="shared" si="846"/>
        <v>98</v>
      </c>
      <c r="H1143" s="47">
        <f t="shared" si="814"/>
        <v>98</v>
      </c>
      <c r="I1143" s="47">
        <f t="shared" si="843"/>
        <v>98</v>
      </c>
      <c r="J1143" s="47">
        <f t="shared" si="844"/>
        <v>98</v>
      </c>
      <c r="K1143" s="47">
        <f t="shared" si="845"/>
        <v>98</v>
      </c>
      <c r="L1143" s="47">
        <v>98.000000000000014</v>
      </c>
      <c r="M1143" s="47">
        <f t="shared" si="830"/>
        <v>588</v>
      </c>
      <c r="N1143" s="47">
        <f t="shared" si="818"/>
        <v>8.1666666666666661</v>
      </c>
      <c r="O1143" s="47">
        <f t="shared" si="847"/>
        <v>8.1666666666666661</v>
      </c>
      <c r="P1143" s="47">
        <f t="shared" si="848"/>
        <v>8.1666666666666661</v>
      </c>
      <c r="Q1143" s="47">
        <f t="shared" si="849"/>
        <v>8.1666666666666661</v>
      </c>
      <c r="R1143" s="47">
        <f t="shared" si="850"/>
        <v>8.1666666666666661</v>
      </c>
      <c r="S1143" s="47">
        <f t="shared" si="851"/>
        <v>8.1666666666666661</v>
      </c>
      <c r="T1143" s="47">
        <f t="shared" si="852"/>
        <v>8.1666666666666661</v>
      </c>
      <c r="U1143" s="47">
        <f t="shared" si="853"/>
        <v>8.1666666666666661</v>
      </c>
      <c r="V1143" s="47">
        <f t="shared" si="854"/>
        <v>8.1666666666666661</v>
      </c>
      <c r="W1143" s="47">
        <f t="shared" si="855"/>
        <v>8.1666666666666661</v>
      </c>
      <c r="X1143" s="47">
        <f t="shared" si="856"/>
        <v>8.1666666666666661</v>
      </c>
      <c r="Y1143" s="47">
        <f t="shared" si="857"/>
        <v>8.1666666666666661</v>
      </c>
      <c r="Z1143" s="47">
        <f t="shared" si="858"/>
        <v>98.000000000000014</v>
      </c>
      <c r="AA1143" s="47">
        <f t="shared" si="859"/>
        <v>686</v>
      </c>
      <c r="AB1143" s="47">
        <f t="shared" si="860"/>
        <v>294</v>
      </c>
      <c r="AC1143" s="32" t="s">
        <v>1439</v>
      </c>
      <c r="AD1143" s="32" t="s">
        <v>2353</v>
      </c>
    </row>
    <row r="1144" spans="1:30" s="2" customFormat="1" ht="42">
      <c r="A1144" s="1"/>
      <c r="B1144" s="79">
        <f t="shared" si="831"/>
        <v>1138</v>
      </c>
      <c r="C1144" s="55" t="s">
        <v>2073</v>
      </c>
      <c r="D1144" s="35" t="s">
        <v>16</v>
      </c>
      <c r="E1144" s="45" t="s">
        <v>1705</v>
      </c>
      <c r="F1144" s="46">
        <v>980</v>
      </c>
      <c r="G1144" s="47">
        <f t="shared" si="846"/>
        <v>98</v>
      </c>
      <c r="H1144" s="47">
        <f t="shared" si="814"/>
        <v>98</v>
      </c>
      <c r="I1144" s="47">
        <f t="shared" si="843"/>
        <v>98</v>
      </c>
      <c r="J1144" s="47">
        <f t="shared" si="844"/>
        <v>98</v>
      </c>
      <c r="K1144" s="47">
        <f t="shared" si="845"/>
        <v>98</v>
      </c>
      <c r="L1144" s="47">
        <v>98.000000000000014</v>
      </c>
      <c r="M1144" s="47">
        <f t="shared" si="830"/>
        <v>588</v>
      </c>
      <c r="N1144" s="47">
        <f t="shared" si="818"/>
        <v>8.1666666666666661</v>
      </c>
      <c r="O1144" s="47">
        <f t="shared" si="847"/>
        <v>8.1666666666666661</v>
      </c>
      <c r="P1144" s="47">
        <f t="shared" si="848"/>
        <v>8.1666666666666661</v>
      </c>
      <c r="Q1144" s="47">
        <f t="shared" si="849"/>
        <v>8.1666666666666661</v>
      </c>
      <c r="R1144" s="47">
        <f t="shared" si="850"/>
        <v>8.1666666666666661</v>
      </c>
      <c r="S1144" s="47">
        <f t="shared" si="851"/>
        <v>8.1666666666666661</v>
      </c>
      <c r="T1144" s="47">
        <f t="shared" si="852"/>
        <v>8.1666666666666661</v>
      </c>
      <c r="U1144" s="47">
        <f t="shared" si="853"/>
        <v>8.1666666666666661</v>
      </c>
      <c r="V1144" s="47">
        <f t="shared" si="854"/>
        <v>8.1666666666666661</v>
      </c>
      <c r="W1144" s="47">
        <f t="shared" si="855"/>
        <v>8.1666666666666661</v>
      </c>
      <c r="X1144" s="47">
        <f t="shared" si="856"/>
        <v>8.1666666666666661</v>
      </c>
      <c r="Y1144" s="47">
        <f t="shared" si="857"/>
        <v>8.1666666666666661</v>
      </c>
      <c r="Z1144" s="47">
        <f t="shared" si="858"/>
        <v>98.000000000000014</v>
      </c>
      <c r="AA1144" s="47">
        <f t="shared" si="859"/>
        <v>686</v>
      </c>
      <c r="AB1144" s="47">
        <f t="shared" si="860"/>
        <v>294</v>
      </c>
      <c r="AC1144" s="32" t="s">
        <v>1440</v>
      </c>
      <c r="AD1144" s="32" t="s">
        <v>2276</v>
      </c>
    </row>
    <row r="1145" spans="1:30" s="2" customFormat="1" ht="42">
      <c r="A1145" s="1"/>
      <c r="B1145" s="79">
        <f t="shared" si="831"/>
        <v>1139</v>
      </c>
      <c r="C1145" s="55" t="s">
        <v>2906</v>
      </c>
      <c r="D1145" s="35" t="s">
        <v>16</v>
      </c>
      <c r="E1145" s="45" t="s">
        <v>1708</v>
      </c>
      <c r="F1145" s="46">
        <v>980</v>
      </c>
      <c r="G1145" s="47">
        <f t="shared" si="846"/>
        <v>98</v>
      </c>
      <c r="H1145" s="47">
        <f t="shared" si="814"/>
        <v>98</v>
      </c>
      <c r="I1145" s="47">
        <f t="shared" si="843"/>
        <v>98</v>
      </c>
      <c r="J1145" s="47">
        <f t="shared" si="844"/>
        <v>98</v>
      </c>
      <c r="K1145" s="47">
        <f t="shared" si="845"/>
        <v>98</v>
      </c>
      <c r="L1145" s="47">
        <v>98.000000000000014</v>
      </c>
      <c r="M1145" s="47">
        <f t="shared" si="830"/>
        <v>588</v>
      </c>
      <c r="N1145" s="47">
        <f t="shared" si="818"/>
        <v>8.1666666666666661</v>
      </c>
      <c r="O1145" s="47">
        <f t="shared" si="847"/>
        <v>8.1666666666666661</v>
      </c>
      <c r="P1145" s="47">
        <f t="shared" si="848"/>
        <v>8.1666666666666661</v>
      </c>
      <c r="Q1145" s="47">
        <f t="shared" si="849"/>
        <v>8.1666666666666661</v>
      </c>
      <c r="R1145" s="47">
        <f t="shared" si="850"/>
        <v>8.1666666666666661</v>
      </c>
      <c r="S1145" s="47">
        <f t="shared" si="851"/>
        <v>8.1666666666666661</v>
      </c>
      <c r="T1145" s="47">
        <f t="shared" si="852"/>
        <v>8.1666666666666661</v>
      </c>
      <c r="U1145" s="47">
        <f t="shared" si="853"/>
        <v>8.1666666666666661</v>
      </c>
      <c r="V1145" s="47">
        <f t="shared" si="854"/>
        <v>8.1666666666666661</v>
      </c>
      <c r="W1145" s="47">
        <f t="shared" si="855"/>
        <v>8.1666666666666661</v>
      </c>
      <c r="X1145" s="47">
        <f t="shared" si="856"/>
        <v>8.1666666666666661</v>
      </c>
      <c r="Y1145" s="47">
        <f t="shared" si="857"/>
        <v>8.1666666666666661</v>
      </c>
      <c r="Z1145" s="47">
        <f t="shared" si="858"/>
        <v>98.000000000000014</v>
      </c>
      <c r="AA1145" s="47">
        <f t="shared" si="859"/>
        <v>686</v>
      </c>
      <c r="AB1145" s="47">
        <f t="shared" si="860"/>
        <v>294</v>
      </c>
      <c r="AC1145" s="32" t="s">
        <v>1441</v>
      </c>
      <c r="AD1145" s="32" t="s">
        <v>2269</v>
      </c>
    </row>
    <row r="1146" spans="1:30" s="2" customFormat="1" ht="42">
      <c r="A1146" s="1"/>
      <c r="B1146" s="79">
        <f t="shared" si="831"/>
        <v>1140</v>
      </c>
      <c r="C1146" s="55" t="s">
        <v>2689</v>
      </c>
      <c r="D1146" s="35" t="s">
        <v>16</v>
      </c>
      <c r="E1146" s="45" t="s">
        <v>1707</v>
      </c>
      <c r="F1146" s="46">
        <v>980</v>
      </c>
      <c r="G1146" s="47">
        <f t="shared" si="846"/>
        <v>98</v>
      </c>
      <c r="H1146" s="47">
        <f t="shared" si="814"/>
        <v>98</v>
      </c>
      <c r="I1146" s="47">
        <f t="shared" si="843"/>
        <v>98</v>
      </c>
      <c r="J1146" s="47">
        <f t="shared" si="844"/>
        <v>98</v>
      </c>
      <c r="K1146" s="47">
        <f t="shared" si="845"/>
        <v>98</v>
      </c>
      <c r="L1146" s="47">
        <v>98.000000000000014</v>
      </c>
      <c r="M1146" s="47">
        <f t="shared" si="830"/>
        <v>588</v>
      </c>
      <c r="N1146" s="47">
        <f t="shared" si="818"/>
        <v>8.1666666666666661</v>
      </c>
      <c r="O1146" s="47">
        <f t="shared" si="847"/>
        <v>8.1666666666666661</v>
      </c>
      <c r="P1146" s="47">
        <f t="shared" si="848"/>
        <v>8.1666666666666661</v>
      </c>
      <c r="Q1146" s="47">
        <f t="shared" si="849"/>
        <v>8.1666666666666661</v>
      </c>
      <c r="R1146" s="47">
        <f t="shared" si="850"/>
        <v>8.1666666666666661</v>
      </c>
      <c r="S1146" s="47">
        <f t="shared" si="851"/>
        <v>8.1666666666666661</v>
      </c>
      <c r="T1146" s="47">
        <f t="shared" si="852"/>
        <v>8.1666666666666661</v>
      </c>
      <c r="U1146" s="47">
        <f t="shared" si="853"/>
        <v>8.1666666666666661</v>
      </c>
      <c r="V1146" s="47">
        <f t="shared" si="854"/>
        <v>8.1666666666666661</v>
      </c>
      <c r="W1146" s="47">
        <f t="shared" si="855"/>
        <v>8.1666666666666661</v>
      </c>
      <c r="X1146" s="47">
        <f t="shared" si="856"/>
        <v>8.1666666666666661</v>
      </c>
      <c r="Y1146" s="47">
        <f t="shared" si="857"/>
        <v>8.1666666666666661</v>
      </c>
      <c r="Z1146" s="47">
        <f t="shared" si="858"/>
        <v>98.000000000000014</v>
      </c>
      <c r="AA1146" s="47">
        <f t="shared" si="859"/>
        <v>686</v>
      </c>
      <c r="AB1146" s="47">
        <f t="shared" si="860"/>
        <v>294</v>
      </c>
      <c r="AC1146" s="32" t="s">
        <v>1442</v>
      </c>
      <c r="AD1146" s="32" t="s">
        <v>2311</v>
      </c>
    </row>
    <row r="1147" spans="1:30" s="2" customFormat="1" ht="42">
      <c r="A1147" s="1"/>
      <c r="B1147" s="79">
        <f t="shared" si="831"/>
        <v>1141</v>
      </c>
      <c r="C1147" s="55" t="s">
        <v>349</v>
      </c>
      <c r="D1147" s="35" t="s">
        <v>16</v>
      </c>
      <c r="E1147" s="45" t="s">
        <v>1707</v>
      </c>
      <c r="F1147" s="46">
        <v>650</v>
      </c>
      <c r="G1147" s="47">
        <f t="shared" si="846"/>
        <v>65</v>
      </c>
      <c r="H1147" s="47">
        <f t="shared" si="814"/>
        <v>65</v>
      </c>
      <c r="I1147" s="47">
        <f t="shared" si="843"/>
        <v>65</v>
      </c>
      <c r="J1147" s="47">
        <f t="shared" si="844"/>
        <v>65</v>
      </c>
      <c r="K1147" s="47">
        <f t="shared" si="845"/>
        <v>65</v>
      </c>
      <c r="L1147" s="47">
        <v>64.999999999999986</v>
      </c>
      <c r="M1147" s="47">
        <f t="shared" si="830"/>
        <v>390</v>
      </c>
      <c r="N1147" s="47">
        <f t="shared" si="818"/>
        <v>5.416666666666667</v>
      </c>
      <c r="O1147" s="47">
        <f t="shared" si="847"/>
        <v>5.416666666666667</v>
      </c>
      <c r="P1147" s="47">
        <f t="shared" si="848"/>
        <v>5.416666666666667</v>
      </c>
      <c r="Q1147" s="47">
        <f t="shared" si="849"/>
        <v>5.416666666666667</v>
      </c>
      <c r="R1147" s="47">
        <f t="shared" si="850"/>
        <v>5.416666666666667</v>
      </c>
      <c r="S1147" s="47">
        <f t="shared" si="851"/>
        <v>5.416666666666667</v>
      </c>
      <c r="T1147" s="47">
        <f t="shared" si="852"/>
        <v>5.416666666666667</v>
      </c>
      <c r="U1147" s="47">
        <f t="shared" si="853"/>
        <v>5.416666666666667</v>
      </c>
      <c r="V1147" s="47">
        <f t="shared" si="854"/>
        <v>5.416666666666667</v>
      </c>
      <c r="W1147" s="47">
        <f t="shared" si="855"/>
        <v>5.416666666666667</v>
      </c>
      <c r="X1147" s="47">
        <f t="shared" si="856"/>
        <v>5.416666666666667</v>
      </c>
      <c r="Y1147" s="47">
        <f t="shared" si="857"/>
        <v>5.416666666666667</v>
      </c>
      <c r="Z1147" s="47">
        <f t="shared" si="858"/>
        <v>64.999999999999986</v>
      </c>
      <c r="AA1147" s="47">
        <f t="shared" si="859"/>
        <v>455</v>
      </c>
      <c r="AB1147" s="47">
        <f t="shared" si="860"/>
        <v>195</v>
      </c>
      <c r="AC1147" s="32" t="s">
        <v>1443</v>
      </c>
      <c r="AD1147" s="32" t="s">
        <v>2344</v>
      </c>
    </row>
    <row r="1148" spans="1:30" s="2" customFormat="1" ht="42">
      <c r="A1148" s="1"/>
      <c r="B1148" s="79">
        <f t="shared" si="831"/>
        <v>1142</v>
      </c>
      <c r="C1148" s="55" t="s">
        <v>2074</v>
      </c>
      <c r="D1148" s="35" t="s">
        <v>16</v>
      </c>
      <c r="E1148" s="45" t="s">
        <v>1705</v>
      </c>
      <c r="F1148" s="46">
        <v>980</v>
      </c>
      <c r="G1148" s="47">
        <f t="shared" si="846"/>
        <v>98</v>
      </c>
      <c r="H1148" s="47">
        <f t="shared" si="814"/>
        <v>98</v>
      </c>
      <c r="I1148" s="47">
        <f t="shared" si="843"/>
        <v>98</v>
      </c>
      <c r="J1148" s="47">
        <f t="shared" si="844"/>
        <v>98</v>
      </c>
      <c r="K1148" s="47">
        <f t="shared" si="845"/>
        <v>98</v>
      </c>
      <c r="L1148" s="47">
        <v>98.000000000000014</v>
      </c>
      <c r="M1148" s="47">
        <f t="shared" si="830"/>
        <v>588</v>
      </c>
      <c r="N1148" s="47">
        <f t="shared" si="818"/>
        <v>8.1666666666666661</v>
      </c>
      <c r="O1148" s="47">
        <f t="shared" si="847"/>
        <v>8.1666666666666661</v>
      </c>
      <c r="P1148" s="47">
        <f t="shared" si="848"/>
        <v>8.1666666666666661</v>
      </c>
      <c r="Q1148" s="47">
        <f t="shared" si="849"/>
        <v>8.1666666666666661</v>
      </c>
      <c r="R1148" s="47">
        <f t="shared" si="850"/>
        <v>8.1666666666666661</v>
      </c>
      <c r="S1148" s="47">
        <f t="shared" si="851"/>
        <v>8.1666666666666661</v>
      </c>
      <c r="T1148" s="47">
        <f t="shared" si="852"/>
        <v>8.1666666666666661</v>
      </c>
      <c r="U1148" s="47">
        <f t="shared" si="853"/>
        <v>8.1666666666666661</v>
      </c>
      <c r="V1148" s="47">
        <f t="shared" si="854"/>
        <v>8.1666666666666661</v>
      </c>
      <c r="W1148" s="47">
        <f t="shared" si="855"/>
        <v>8.1666666666666661</v>
      </c>
      <c r="X1148" s="47">
        <f t="shared" si="856"/>
        <v>8.1666666666666661</v>
      </c>
      <c r="Y1148" s="47">
        <f t="shared" si="857"/>
        <v>8.1666666666666661</v>
      </c>
      <c r="Z1148" s="47">
        <f t="shared" si="858"/>
        <v>98.000000000000014</v>
      </c>
      <c r="AA1148" s="47">
        <f t="shared" si="859"/>
        <v>686</v>
      </c>
      <c r="AB1148" s="47">
        <f t="shared" si="860"/>
        <v>294</v>
      </c>
      <c r="AC1148" s="32" t="s">
        <v>1444</v>
      </c>
      <c r="AD1148" s="32" t="s">
        <v>2273</v>
      </c>
    </row>
    <row r="1149" spans="1:30" s="2" customFormat="1" ht="42">
      <c r="A1149" s="1"/>
      <c r="B1149" s="79">
        <f t="shared" si="831"/>
        <v>1143</v>
      </c>
      <c r="C1149" s="55" t="s">
        <v>2075</v>
      </c>
      <c r="D1149" s="35" t="s">
        <v>16</v>
      </c>
      <c r="E1149" s="45" t="s">
        <v>1706</v>
      </c>
      <c r="F1149" s="46">
        <v>980</v>
      </c>
      <c r="G1149" s="47">
        <f t="shared" si="846"/>
        <v>98</v>
      </c>
      <c r="H1149" s="47">
        <f t="shared" si="814"/>
        <v>98</v>
      </c>
      <c r="I1149" s="47">
        <f t="shared" si="843"/>
        <v>98</v>
      </c>
      <c r="J1149" s="47">
        <f t="shared" si="844"/>
        <v>98</v>
      </c>
      <c r="K1149" s="47">
        <f t="shared" si="845"/>
        <v>98</v>
      </c>
      <c r="L1149" s="47">
        <v>98.000000000000014</v>
      </c>
      <c r="M1149" s="47">
        <f t="shared" si="830"/>
        <v>588</v>
      </c>
      <c r="N1149" s="47">
        <f t="shared" si="818"/>
        <v>8.1666666666666661</v>
      </c>
      <c r="O1149" s="47">
        <f t="shared" si="847"/>
        <v>8.1666666666666661</v>
      </c>
      <c r="P1149" s="47">
        <f t="shared" si="848"/>
        <v>8.1666666666666661</v>
      </c>
      <c r="Q1149" s="47">
        <f t="shared" si="849"/>
        <v>8.1666666666666661</v>
      </c>
      <c r="R1149" s="47">
        <f t="shared" si="850"/>
        <v>8.1666666666666661</v>
      </c>
      <c r="S1149" s="47">
        <f t="shared" si="851"/>
        <v>8.1666666666666661</v>
      </c>
      <c r="T1149" s="47">
        <f t="shared" si="852"/>
        <v>8.1666666666666661</v>
      </c>
      <c r="U1149" s="47">
        <f t="shared" si="853"/>
        <v>8.1666666666666661</v>
      </c>
      <c r="V1149" s="47">
        <f t="shared" si="854"/>
        <v>8.1666666666666661</v>
      </c>
      <c r="W1149" s="47">
        <f t="shared" si="855"/>
        <v>8.1666666666666661</v>
      </c>
      <c r="X1149" s="47">
        <f t="shared" si="856"/>
        <v>8.1666666666666661</v>
      </c>
      <c r="Y1149" s="47">
        <f t="shared" si="857"/>
        <v>8.1666666666666661</v>
      </c>
      <c r="Z1149" s="47">
        <f t="shared" si="858"/>
        <v>98.000000000000014</v>
      </c>
      <c r="AA1149" s="47">
        <f t="shared" si="859"/>
        <v>686</v>
      </c>
      <c r="AB1149" s="47">
        <f t="shared" si="860"/>
        <v>294</v>
      </c>
      <c r="AC1149" s="32" t="s">
        <v>1445</v>
      </c>
      <c r="AD1149" s="32" t="s">
        <v>2308</v>
      </c>
    </row>
    <row r="1150" spans="1:30" s="2" customFormat="1" ht="42">
      <c r="A1150" s="1"/>
      <c r="B1150" s="79">
        <f t="shared" si="831"/>
        <v>1144</v>
      </c>
      <c r="C1150" s="55" t="s">
        <v>348</v>
      </c>
      <c r="D1150" s="35" t="s">
        <v>16</v>
      </c>
      <c r="E1150" s="45" t="s">
        <v>1707</v>
      </c>
      <c r="F1150" s="46">
        <v>980</v>
      </c>
      <c r="G1150" s="47">
        <f t="shared" si="846"/>
        <v>98</v>
      </c>
      <c r="H1150" s="47">
        <f t="shared" si="814"/>
        <v>98</v>
      </c>
      <c r="I1150" s="47">
        <f t="shared" si="843"/>
        <v>98</v>
      </c>
      <c r="J1150" s="47">
        <f t="shared" si="844"/>
        <v>98</v>
      </c>
      <c r="K1150" s="47">
        <f t="shared" si="845"/>
        <v>98</v>
      </c>
      <c r="L1150" s="47">
        <v>98.000000000000014</v>
      </c>
      <c r="M1150" s="47">
        <f t="shared" si="830"/>
        <v>588</v>
      </c>
      <c r="N1150" s="47">
        <f t="shared" si="818"/>
        <v>8.1666666666666661</v>
      </c>
      <c r="O1150" s="47">
        <f t="shared" si="847"/>
        <v>8.1666666666666661</v>
      </c>
      <c r="P1150" s="47">
        <f t="shared" si="848"/>
        <v>8.1666666666666661</v>
      </c>
      <c r="Q1150" s="47">
        <f t="shared" si="849"/>
        <v>8.1666666666666661</v>
      </c>
      <c r="R1150" s="47">
        <f t="shared" si="850"/>
        <v>8.1666666666666661</v>
      </c>
      <c r="S1150" s="47">
        <f t="shared" si="851"/>
        <v>8.1666666666666661</v>
      </c>
      <c r="T1150" s="47">
        <f t="shared" si="852"/>
        <v>8.1666666666666661</v>
      </c>
      <c r="U1150" s="47">
        <f t="shared" si="853"/>
        <v>8.1666666666666661</v>
      </c>
      <c r="V1150" s="47">
        <f t="shared" si="854"/>
        <v>8.1666666666666661</v>
      </c>
      <c r="W1150" s="47">
        <f t="shared" si="855"/>
        <v>8.1666666666666661</v>
      </c>
      <c r="X1150" s="47">
        <f t="shared" si="856"/>
        <v>8.1666666666666661</v>
      </c>
      <c r="Y1150" s="47">
        <f t="shared" si="857"/>
        <v>8.1666666666666661</v>
      </c>
      <c r="Z1150" s="47">
        <f t="shared" si="858"/>
        <v>98.000000000000014</v>
      </c>
      <c r="AA1150" s="47">
        <f t="shared" si="859"/>
        <v>686</v>
      </c>
      <c r="AB1150" s="47">
        <f t="shared" si="860"/>
        <v>294</v>
      </c>
      <c r="AC1150" s="32" t="s">
        <v>1446</v>
      </c>
      <c r="AD1150" s="32" t="s">
        <v>2306</v>
      </c>
    </row>
    <row r="1151" spans="1:30" s="2" customFormat="1" ht="42">
      <c r="A1151" s="1"/>
      <c r="B1151" s="79">
        <f t="shared" si="831"/>
        <v>1145</v>
      </c>
      <c r="C1151" s="55" t="s">
        <v>2076</v>
      </c>
      <c r="D1151" s="35" t="s">
        <v>16</v>
      </c>
      <c r="E1151" s="45" t="s">
        <v>1706</v>
      </c>
      <c r="F1151" s="46">
        <v>980</v>
      </c>
      <c r="G1151" s="47">
        <f t="shared" si="846"/>
        <v>98</v>
      </c>
      <c r="H1151" s="47">
        <f t="shared" si="814"/>
        <v>98</v>
      </c>
      <c r="I1151" s="47">
        <f t="shared" si="843"/>
        <v>98</v>
      </c>
      <c r="J1151" s="47">
        <f t="shared" si="844"/>
        <v>98</v>
      </c>
      <c r="K1151" s="47">
        <f t="shared" si="845"/>
        <v>98</v>
      </c>
      <c r="L1151" s="47">
        <v>98.000000000000014</v>
      </c>
      <c r="M1151" s="47">
        <f t="shared" si="830"/>
        <v>588</v>
      </c>
      <c r="N1151" s="47">
        <f t="shared" si="818"/>
        <v>8.1666666666666661</v>
      </c>
      <c r="O1151" s="47">
        <f t="shared" si="847"/>
        <v>8.1666666666666661</v>
      </c>
      <c r="P1151" s="47">
        <f t="shared" si="848"/>
        <v>8.1666666666666661</v>
      </c>
      <c r="Q1151" s="47">
        <f t="shared" si="849"/>
        <v>8.1666666666666661</v>
      </c>
      <c r="R1151" s="47">
        <f t="shared" si="850"/>
        <v>8.1666666666666661</v>
      </c>
      <c r="S1151" s="47">
        <f t="shared" si="851"/>
        <v>8.1666666666666661</v>
      </c>
      <c r="T1151" s="47">
        <f t="shared" si="852"/>
        <v>8.1666666666666661</v>
      </c>
      <c r="U1151" s="47">
        <f t="shared" si="853"/>
        <v>8.1666666666666661</v>
      </c>
      <c r="V1151" s="47">
        <f t="shared" si="854"/>
        <v>8.1666666666666661</v>
      </c>
      <c r="W1151" s="47">
        <f t="shared" si="855"/>
        <v>8.1666666666666661</v>
      </c>
      <c r="X1151" s="47">
        <f t="shared" si="856"/>
        <v>8.1666666666666661</v>
      </c>
      <c r="Y1151" s="47">
        <f t="shared" si="857"/>
        <v>8.1666666666666661</v>
      </c>
      <c r="Z1151" s="47">
        <f t="shared" si="858"/>
        <v>98.000000000000014</v>
      </c>
      <c r="AA1151" s="47">
        <f t="shared" si="859"/>
        <v>686</v>
      </c>
      <c r="AB1151" s="47">
        <f t="shared" si="860"/>
        <v>294</v>
      </c>
      <c r="AC1151" s="32" t="s">
        <v>1447</v>
      </c>
      <c r="AD1151" s="32" t="s">
        <v>2831</v>
      </c>
    </row>
    <row r="1152" spans="1:30" s="2" customFormat="1" ht="42">
      <c r="A1152" s="1"/>
      <c r="B1152" s="79">
        <f t="shared" si="831"/>
        <v>1146</v>
      </c>
      <c r="C1152" s="55" t="s">
        <v>2077</v>
      </c>
      <c r="D1152" s="35" t="s">
        <v>16</v>
      </c>
      <c r="E1152" s="45" t="s">
        <v>1705</v>
      </c>
      <c r="F1152" s="46">
        <v>980</v>
      </c>
      <c r="G1152" s="47">
        <f t="shared" si="846"/>
        <v>98</v>
      </c>
      <c r="H1152" s="47">
        <f t="shared" si="814"/>
        <v>98</v>
      </c>
      <c r="I1152" s="47">
        <f t="shared" si="843"/>
        <v>98</v>
      </c>
      <c r="J1152" s="47">
        <f t="shared" si="844"/>
        <v>98</v>
      </c>
      <c r="K1152" s="47">
        <f t="shared" si="845"/>
        <v>98</v>
      </c>
      <c r="L1152" s="47">
        <v>98.000000000000014</v>
      </c>
      <c r="M1152" s="47">
        <f t="shared" si="830"/>
        <v>588</v>
      </c>
      <c r="N1152" s="47">
        <f t="shared" si="818"/>
        <v>8.1666666666666661</v>
      </c>
      <c r="O1152" s="47">
        <f t="shared" si="847"/>
        <v>8.1666666666666661</v>
      </c>
      <c r="P1152" s="47">
        <f t="shared" si="848"/>
        <v>8.1666666666666661</v>
      </c>
      <c r="Q1152" s="47">
        <f t="shared" si="849"/>
        <v>8.1666666666666661</v>
      </c>
      <c r="R1152" s="47">
        <f t="shared" si="850"/>
        <v>8.1666666666666661</v>
      </c>
      <c r="S1152" s="47">
        <f t="shared" si="851"/>
        <v>8.1666666666666661</v>
      </c>
      <c r="T1152" s="47">
        <f t="shared" si="852"/>
        <v>8.1666666666666661</v>
      </c>
      <c r="U1152" s="47">
        <f t="shared" si="853"/>
        <v>8.1666666666666661</v>
      </c>
      <c r="V1152" s="47">
        <f t="shared" si="854"/>
        <v>8.1666666666666661</v>
      </c>
      <c r="W1152" s="47">
        <f t="shared" si="855"/>
        <v>8.1666666666666661</v>
      </c>
      <c r="X1152" s="47">
        <f t="shared" si="856"/>
        <v>8.1666666666666661</v>
      </c>
      <c r="Y1152" s="47">
        <f t="shared" si="857"/>
        <v>8.1666666666666661</v>
      </c>
      <c r="Z1152" s="47">
        <f t="shared" si="858"/>
        <v>98.000000000000014</v>
      </c>
      <c r="AA1152" s="47">
        <f t="shared" si="859"/>
        <v>686</v>
      </c>
      <c r="AB1152" s="47">
        <f t="shared" si="860"/>
        <v>294</v>
      </c>
      <c r="AC1152" s="32" t="s">
        <v>1448</v>
      </c>
      <c r="AD1152" s="32" t="s">
        <v>2320</v>
      </c>
    </row>
    <row r="1153" spans="1:30" s="2" customFormat="1" ht="42">
      <c r="A1153" s="1"/>
      <c r="B1153" s="79">
        <f t="shared" si="831"/>
        <v>1147</v>
      </c>
      <c r="C1153" s="55" t="s">
        <v>347</v>
      </c>
      <c r="D1153" s="35" t="s">
        <v>16</v>
      </c>
      <c r="E1153" s="45" t="s">
        <v>1707</v>
      </c>
      <c r="F1153" s="46">
        <v>450</v>
      </c>
      <c r="G1153" s="47">
        <f t="shared" si="846"/>
        <v>45</v>
      </c>
      <c r="H1153" s="47">
        <f t="shared" si="814"/>
        <v>45</v>
      </c>
      <c r="I1153" s="47">
        <f t="shared" si="843"/>
        <v>45</v>
      </c>
      <c r="J1153" s="47">
        <f t="shared" si="844"/>
        <v>45</v>
      </c>
      <c r="K1153" s="47">
        <f t="shared" si="845"/>
        <v>45</v>
      </c>
      <c r="L1153" s="47">
        <v>45</v>
      </c>
      <c r="M1153" s="47">
        <f t="shared" si="830"/>
        <v>270</v>
      </c>
      <c r="N1153" s="47">
        <f t="shared" si="818"/>
        <v>3.75</v>
      </c>
      <c r="O1153" s="47">
        <f t="shared" si="847"/>
        <v>3.75</v>
      </c>
      <c r="P1153" s="47">
        <f t="shared" si="848"/>
        <v>3.75</v>
      </c>
      <c r="Q1153" s="47">
        <f t="shared" si="849"/>
        <v>3.75</v>
      </c>
      <c r="R1153" s="47">
        <f t="shared" si="850"/>
        <v>3.75</v>
      </c>
      <c r="S1153" s="47">
        <f t="shared" si="851"/>
        <v>3.75</v>
      </c>
      <c r="T1153" s="47">
        <f t="shared" si="852"/>
        <v>3.75</v>
      </c>
      <c r="U1153" s="47">
        <f t="shared" si="853"/>
        <v>3.75</v>
      </c>
      <c r="V1153" s="47">
        <f t="shared" si="854"/>
        <v>3.75</v>
      </c>
      <c r="W1153" s="47">
        <f t="shared" si="855"/>
        <v>3.75</v>
      </c>
      <c r="X1153" s="47">
        <f t="shared" si="856"/>
        <v>3.75</v>
      </c>
      <c r="Y1153" s="47">
        <f t="shared" si="857"/>
        <v>3.75</v>
      </c>
      <c r="Z1153" s="47">
        <f t="shared" si="858"/>
        <v>45</v>
      </c>
      <c r="AA1153" s="47">
        <f t="shared" si="859"/>
        <v>315</v>
      </c>
      <c r="AB1153" s="47">
        <f t="shared" si="860"/>
        <v>135</v>
      </c>
      <c r="AC1153" s="32" t="s">
        <v>1449</v>
      </c>
      <c r="AD1153" s="32" t="s">
        <v>2305</v>
      </c>
    </row>
    <row r="1154" spans="1:30" s="2" customFormat="1" ht="42">
      <c r="A1154" s="1"/>
      <c r="B1154" s="79">
        <f t="shared" si="831"/>
        <v>1148</v>
      </c>
      <c r="C1154" s="55" t="s">
        <v>2732</v>
      </c>
      <c r="D1154" s="35" t="s">
        <v>16</v>
      </c>
      <c r="E1154" s="45" t="s">
        <v>1705</v>
      </c>
      <c r="F1154" s="46">
        <v>980</v>
      </c>
      <c r="G1154" s="47">
        <f t="shared" si="846"/>
        <v>98</v>
      </c>
      <c r="H1154" s="47">
        <f t="shared" si="814"/>
        <v>98</v>
      </c>
      <c r="I1154" s="47">
        <f t="shared" si="843"/>
        <v>98</v>
      </c>
      <c r="J1154" s="47">
        <f t="shared" si="844"/>
        <v>98</v>
      </c>
      <c r="K1154" s="47">
        <f t="shared" si="845"/>
        <v>98</v>
      </c>
      <c r="L1154" s="47">
        <v>98.000000000000014</v>
      </c>
      <c r="M1154" s="47">
        <f t="shared" si="830"/>
        <v>588</v>
      </c>
      <c r="N1154" s="47">
        <f t="shared" si="818"/>
        <v>8.1666666666666661</v>
      </c>
      <c r="O1154" s="47">
        <f t="shared" si="847"/>
        <v>8.1666666666666661</v>
      </c>
      <c r="P1154" s="47">
        <f t="shared" si="848"/>
        <v>8.1666666666666661</v>
      </c>
      <c r="Q1154" s="47">
        <f t="shared" si="849"/>
        <v>8.1666666666666661</v>
      </c>
      <c r="R1154" s="47">
        <f t="shared" si="850"/>
        <v>8.1666666666666661</v>
      </c>
      <c r="S1154" s="47">
        <f t="shared" si="851"/>
        <v>8.1666666666666661</v>
      </c>
      <c r="T1154" s="47">
        <f t="shared" si="852"/>
        <v>8.1666666666666661</v>
      </c>
      <c r="U1154" s="47">
        <f t="shared" si="853"/>
        <v>8.1666666666666661</v>
      </c>
      <c r="V1154" s="47">
        <f t="shared" si="854"/>
        <v>8.1666666666666661</v>
      </c>
      <c r="W1154" s="47">
        <f t="shared" si="855"/>
        <v>8.1666666666666661</v>
      </c>
      <c r="X1154" s="47">
        <f t="shared" si="856"/>
        <v>8.1666666666666661</v>
      </c>
      <c r="Y1154" s="47">
        <f t="shared" si="857"/>
        <v>8.1666666666666661</v>
      </c>
      <c r="Z1154" s="47">
        <f t="shared" si="858"/>
        <v>98.000000000000014</v>
      </c>
      <c r="AA1154" s="47">
        <f t="shared" si="859"/>
        <v>686</v>
      </c>
      <c r="AB1154" s="47">
        <f t="shared" si="860"/>
        <v>294</v>
      </c>
      <c r="AC1154" s="32" t="s">
        <v>1450</v>
      </c>
      <c r="AD1154" s="32" t="s">
        <v>2268</v>
      </c>
    </row>
    <row r="1155" spans="1:30" s="2" customFormat="1" ht="42">
      <c r="A1155" s="1"/>
      <c r="B1155" s="79">
        <f t="shared" si="831"/>
        <v>1149</v>
      </c>
      <c r="C1155" s="55" t="s">
        <v>346</v>
      </c>
      <c r="D1155" s="35" t="s">
        <v>16</v>
      </c>
      <c r="E1155" s="45" t="s">
        <v>1707</v>
      </c>
      <c r="F1155" s="46">
        <v>980</v>
      </c>
      <c r="G1155" s="47">
        <f t="shared" si="846"/>
        <v>98</v>
      </c>
      <c r="H1155" s="47">
        <f t="shared" ref="H1155:H1203" si="861">SUM(F1155)*10/100</f>
        <v>98</v>
      </c>
      <c r="I1155" s="47">
        <f t="shared" ref="I1155:I1182" si="862">SUM(F1155)*10/100</f>
        <v>98</v>
      </c>
      <c r="J1155" s="47">
        <f t="shared" ref="J1155:J1182" si="863">SUM(F1155)*10/100</f>
        <v>98</v>
      </c>
      <c r="K1155" s="47">
        <f t="shared" ref="K1155:K1182" si="864">SUM(F1155)*10/100</f>
        <v>98</v>
      </c>
      <c r="L1155" s="47">
        <v>98.000000000000014</v>
      </c>
      <c r="M1155" s="47">
        <f t="shared" si="830"/>
        <v>588</v>
      </c>
      <c r="N1155" s="47">
        <f t="shared" si="818"/>
        <v>8.1666666666666661</v>
      </c>
      <c r="O1155" s="47">
        <f t="shared" si="847"/>
        <v>8.1666666666666661</v>
      </c>
      <c r="P1155" s="47">
        <f t="shared" si="848"/>
        <v>8.1666666666666661</v>
      </c>
      <c r="Q1155" s="47">
        <f t="shared" si="849"/>
        <v>8.1666666666666661</v>
      </c>
      <c r="R1155" s="47">
        <f t="shared" si="850"/>
        <v>8.1666666666666661</v>
      </c>
      <c r="S1155" s="47">
        <f t="shared" si="851"/>
        <v>8.1666666666666661</v>
      </c>
      <c r="T1155" s="47">
        <f t="shared" si="852"/>
        <v>8.1666666666666661</v>
      </c>
      <c r="U1155" s="47">
        <f t="shared" si="853"/>
        <v>8.1666666666666661</v>
      </c>
      <c r="V1155" s="47">
        <f t="shared" si="854"/>
        <v>8.1666666666666661</v>
      </c>
      <c r="W1155" s="47">
        <f t="shared" si="855"/>
        <v>8.1666666666666661</v>
      </c>
      <c r="X1155" s="47">
        <f t="shared" si="856"/>
        <v>8.1666666666666661</v>
      </c>
      <c r="Y1155" s="47">
        <f t="shared" si="857"/>
        <v>8.1666666666666661</v>
      </c>
      <c r="Z1155" s="47">
        <f t="shared" si="858"/>
        <v>98.000000000000014</v>
      </c>
      <c r="AA1155" s="47">
        <f t="shared" si="859"/>
        <v>686</v>
      </c>
      <c r="AB1155" s="47">
        <f t="shared" si="860"/>
        <v>294</v>
      </c>
      <c r="AC1155" s="32" t="s">
        <v>1451</v>
      </c>
      <c r="AD1155" s="32" t="s">
        <v>2309</v>
      </c>
    </row>
    <row r="1156" spans="1:30" s="2" customFormat="1" ht="42">
      <c r="A1156" s="1"/>
      <c r="B1156" s="79">
        <f t="shared" si="831"/>
        <v>1150</v>
      </c>
      <c r="C1156" s="55" t="s">
        <v>2078</v>
      </c>
      <c r="D1156" s="35" t="s">
        <v>16</v>
      </c>
      <c r="E1156" s="45" t="s">
        <v>1705</v>
      </c>
      <c r="F1156" s="46">
        <v>980</v>
      </c>
      <c r="G1156" s="47">
        <f t="shared" si="846"/>
        <v>98</v>
      </c>
      <c r="H1156" s="47">
        <f t="shared" si="861"/>
        <v>98</v>
      </c>
      <c r="I1156" s="47">
        <f t="shared" si="862"/>
        <v>98</v>
      </c>
      <c r="J1156" s="47">
        <f t="shared" si="863"/>
        <v>98</v>
      </c>
      <c r="K1156" s="47">
        <f t="shared" si="864"/>
        <v>98</v>
      </c>
      <c r="L1156" s="47">
        <v>98.000000000000014</v>
      </c>
      <c r="M1156" s="47">
        <f t="shared" si="830"/>
        <v>588</v>
      </c>
      <c r="N1156" s="47">
        <f t="shared" si="818"/>
        <v>8.1666666666666661</v>
      </c>
      <c r="O1156" s="47">
        <f t="shared" si="847"/>
        <v>8.1666666666666661</v>
      </c>
      <c r="P1156" s="47">
        <f t="shared" si="848"/>
        <v>8.1666666666666661</v>
      </c>
      <c r="Q1156" s="47">
        <f t="shared" si="849"/>
        <v>8.1666666666666661</v>
      </c>
      <c r="R1156" s="47">
        <f t="shared" si="850"/>
        <v>8.1666666666666661</v>
      </c>
      <c r="S1156" s="47">
        <f t="shared" si="851"/>
        <v>8.1666666666666661</v>
      </c>
      <c r="T1156" s="47">
        <f t="shared" si="852"/>
        <v>8.1666666666666661</v>
      </c>
      <c r="U1156" s="47">
        <f t="shared" si="853"/>
        <v>8.1666666666666661</v>
      </c>
      <c r="V1156" s="47">
        <f t="shared" si="854"/>
        <v>8.1666666666666661</v>
      </c>
      <c r="W1156" s="47">
        <f t="shared" si="855"/>
        <v>8.1666666666666661</v>
      </c>
      <c r="X1156" s="47">
        <f t="shared" si="856"/>
        <v>8.1666666666666661</v>
      </c>
      <c r="Y1156" s="47">
        <f t="shared" si="857"/>
        <v>8.1666666666666661</v>
      </c>
      <c r="Z1156" s="47">
        <f t="shared" si="858"/>
        <v>98.000000000000014</v>
      </c>
      <c r="AA1156" s="47">
        <f t="shared" si="859"/>
        <v>686</v>
      </c>
      <c r="AB1156" s="47">
        <f t="shared" si="860"/>
        <v>294</v>
      </c>
      <c r="AC1156" s="32" t="s">
        <v>1452</v>
      </c>
      <c r="AD1156" s="32" t="s">
        <v>2275</v>
      </c>
    </row>
    <row r="1157" spans="1:30" s="2" customFormat="1" ht="56">
      <c r="A1157" s="1"/>
      <c r="B1157" s="79">
        <f t="shared" si="831"/>
        <v>1151</v>
      </c>
      <c r="C1157" s="55" t="s">
        <v>2690</v>
      </c>
      <c r="D1157" s="35" t="s">
        <v>16</v>
      </c>
      <c r="E1157" s="45" t="s">
        <v>1705</v>
      </c>
      <c r="F1157" s="46">
        <v>690</v>
      </c>
      <c r="G1157" s="47">
        <f t="shared" si="846"/>
        <v>69</v>
      </c>
      <c r="H1157" s="47">
        <f t="shared" si="861"/>
        <v>69</v>
      </c>
      <c r="I1157" s="47">
        <f t="shared" si="862"/>
        <v>69</v>
      </c>
      <c r="J1157" s="47">
        <f t="shared" si="863"/>
        <v>69</v>
      </c>
      <c r="K1157" s="47">
        <f t="shared" si="864"/>
        <v>69</v>
      </c>
      <c r="L1157" s="47">
        <v>69</v>
      </c>
      <c r="M1157" s="47">
        <f t="shared" si="830"/>
        <v>414</v>
      </c>
      <c r="N1157" s="47">
        <f t="shared" si="818"/>
        <v>5.75</v>
      </c>
      <c r="O1157" s="47">
        <f t="shared" si="847"/>
        <v>5.75</v>
      </c>
      <c r="P1157" s="47">
        <f t="shared" si="848"/>
        <v>5.75</v>
      </c>
      <c r="Q1157" s="47">
        <f t="shared" si="849"/>
        <v>5.75</v>
      </c>
      <c r="R1157" s="47">
        <f t="shared" si="850"/>
        <v>5.75</v>
      </c>
      <c r="S1157" s="47">
        <f t="shared" si="851"/>
        <v>5.75</v>
      </c>
      <c r="T1157" s="47">
        <f t="shared" si="852"/>
        <v>5.75</v>
      </c>
      <c r="U1157" s="47">
        <f t="shared" si="853"/>
        <v>5.75</v>
      </c>
      <c r="V1157" s="47">
        <f t="shared" si="854"/>
        <v>5.75</v>
      </c>
      <c r="W1157" s="47">
        <f t="shared" si="855"/>
        <v>5.75</v>
      </c>
      <c r="X1157" s="47">
        <f t="shared" si="856"/>
        <v>5.75</v>
      </c>
      <c r="Y1157" s="47">
        <f t="shared" si="857"/>
        <v>5.75</v>
      </c>
      <c r="Z1157" s="47">
        <f t="shared" si="858"/>
        <v>69</v>
      </c>
      <c r="AA1157" s="47">
        <f t="shared" si="859"/>
        <v>483</v>
      </c>
      <c r="AB1157" s="47">
        <f t="shared" si="860"/>
        <v>207</v>
      </c>
      <c r="AC1157" s="32" t="s">
        <v>1453</v>
      </c>
      <c r="AD1157" s="32" t="s">
        <v>2268</v>
      </c>
    </row>
    <row r="1158" spans="1:30" s="2" customFormat="1" ht="56">
      <c r="A1158" s="1"/>
      <c r="B1158" s="79">
        <f t="shared" si="831"/>
        <v>1152</v>
      </c>
      <c r="C1158" s="55" t="s">
        <v>345</v>
      </c>
      <c r="D1158" s="35" t="s">
        <v>16</v>
      </c>
      <c r="E1158" s="45" t="s">
        <v>1707</v>
      </c>
      <c r="F1158" s="46">
        <v>690</v>
      </c>
      <c r="G1158" s="47">
        <f t="shared" si="846"/>
        <v>69</v>
      </c>
      <c r="H1158" s="47">
        <f t="shared" si="861"/>
        <v>69</v>
      </c>
      <c r="I1158" s="47">
        <f t="shared" si="862"/>
        <v>69</v>
      </c>
      <c r="J1158" s="47">
        <f t="shared" si="863"/>
        <v>69</v>
      </c>
      <c r="K1158" s="47">
        <f t="shared" si="864"/>
        <v>69</v>
      </c>
      <c r="L1158" s="47">
        <v>69</v>
      </c>
      <c r="M1158" s="47">
        <f t="shared" si="830"/>
        <v>414</v>
      </c>
      <c r="N1158" s="47">
        <f t="shared" si="818"/>
        <v>5.75</v>
      </c>
      <c r="O1158" s="47">
        <f t="shared" si="847"/>
        <v>5.75</v>
      </c>
      <c r="P1158" s="47">
        <f t="shared" si="848"/>
        <v>5.75</v>
      </c>
      <c r="Q1158" s="47">
        <f t="shared" si="849"/>
        <v>5.75</v>
      </c>
      <c r="R1158" s="47">
        <f t="shared" si="850"/>
        <v>5.75</v>
      </c>
      <c r="S1158" s="47">
        <f t="shared" si="851"/>
        <v>5.75</v>
      </c>
      <c r="T1158" s="47">
        <f t="shared" si="852"/>
        <v>5.75</v>
      </c>
      <c r="U1158" s="47">
        <f t="shared" si="853"/>
        <v>5.75</v>
      </c>
      <c r="V1158" s="47">
        <f t="shared" si="854"/>
        <v>5.75</v>
      </c>
      <c r="W1158" s="47">
        <f t="shared" si="855"/>
        <v>5.75</v>
      </c>
      <c r="X1158" s="47">
        <f t="shared" si="856"/>
        <v>5.75</v>
      </c>
      <c r="Y1158" s="47">
        <f t="shared" si="857"/>
        <v>5.75</v>
      </c>
      <c r="Z1158" s="47">
        <f t="shared" si="858"/>
        <v>69</v>
      </c>
      <c r="AA1158" s="47">
        <f t="shared" si="859"/>
        <v>483</v>
      </c>
      <c r="AB1158" s="47">
        <f t="shared" si="860"/>
        <v>207</v>
      </c>
      <c r="AC1158" s="32" t="s">
        <v>1454</v>
      </c>
      <c r="AD1158" s="32" t="s">
        <v>2344</v>
      </c>
    </row>
    <row r="1159" spans="1:30" s="2" customFormat="1" ht="56">
      <c r="A1159" s="1"/>
      <c r="B1159" s="79">
        <f t="shared" si="831"/>
        <v>1153</v>
      </c>
      <c r="C1159" s="55" t="s">
        <v>344</v>
      </c>
      <c r="D1159" s="35" t="s">
        <v>16</v>
      </c>
      <c r="E1159" s="45" t="s">
        <v>1707</v>
      </c>
      <c r="F1159" s="46">
        <v>690</v>
      </c>
      <c r="G1159" s="47">
        <f t="shared" si="846"/>
        <v>69</v>
      </c>
      <c r="H1159" s="47">
        <f t="shared" si="861"/>
        <v>69</v>
      </c>
      <c r="I1159" s="47">
        <f t="shared" si="862"/>
        <v>69</v>
      </c>
      <c r="J1159" s="47">
        <f t="shared" si="863"/>
        <v>69</v>
      </c>
      <c r="K1159" s="47">
        <f t="shared" si="864"/>
        <v>69</v>
      </c>
      <c r="L1159" s="47">
        <v>69</v>
      </c>
      <c r="M1159" s="47">
        <f t="shared" si="830"/>
        <v>414</v>
      </c>
      <c r="N1159" s="47">
        <f t="shared" si="818"/>
        <v>5.75</v>
      </c>
      <c r="O1159" s="47">
        <f t="shared" si="847"/>
        <v>5.75</v>
      </c>
      <c r="P1159" s="47">
        <f t="shared" si="848"/>
        <v>5.75</v>
      </c>
      <c r="Q1159" s="47">
        <f t="shared" si="849"/>
        <v>5.75</v>
      </c>
      <c r="R1159" s="47">
        <f t="shared" si="850"/>
        <v>5.75</v>
      </c>
      <c r="S1159" s="47">
        <f t="shared" si="851"/>
        <v>5.75</v>
      </c>
      <c r="T1159" s="47">
        <f t="shared" si="852"/>
        <v>5.75</v>
      </c>
      <c r="U1159" s="47">
        <f t="shared" si="853"/>
        <v>5.75</v>
      </c>
      <c r="V1159" s="47">
        <f t="shared" si="854"/>
        <v>5.75</v>
      </c>
      <c r="W1159" s="47">
        <f t="shared" si="855"/>
        <v>5.75</v>
      </c>
      <c r="X1159" s="47">
        <f t="shared" si="856"/>
        <v>5.75</v>
      </c>
      <c r="Y1159" s="47">
        <f t="shared" si="857"/>
        <v>5.75</v>
      </c>
      <c r="Z1159" s="47">
        <f t="shared" si="858"/>
        <v>69</v>
      </c>
      <c r="AA1159" s="47">
        <f t="shared" si="859"/>
        <v>483</v>
      </c>
      <c r="AB1159" s="47">
        <f t="shared" si="860"/>
        <v>207</v>
      </c>
      <c r="AC1159" s="32" t="s">
        <v>1455</v>
      </c>
      <c r="AD1159" s="32" t="s">
        <v>2343</v>
      </c>
    </row>
    <row r="1160" spans="1:30" s="2" customFormat="1" ht="42">
      <c r="A1160" s="1"/>
      <c r="B1160" s="79">
        <f t="shared" si="831"/>
        <v>1154</v>
      </c>
      <c r="C1160" s="55" t="s">
        <v>343</v>
      </c>
      <c r="D1160" s="35" t="s">
        <v>16</v>
      </c>
      <c r="E1160" s="45" t="s">
        <v>1707</v>
      </c>
      <c r="F1160" s="46">
        <v>650</v>
      </c>
      <c r="G1160" s="47">
        <f t="shared" si="846"/>
        <v>65</v>
      </c>
      <c r="H1160" s="47">
        <f t="shared" si="861"/>
        <v>65</v>
      </c>
      <c r="I1160" s="47">
        <f t="shared" si="862"/>
        <v>65</v>
      </c>
      <c r="J1160" s="47">
        <f t="shared" si="863"/>
        <v>65</v>
      </c>
      <c r="K1160" s="47">
        <f t="shared" si="864"/>
        <v>65</v>
      </c>
      <c r="L1160" s="47">
        <v>64.999999999999986</v>
      </c>
      <c r="M1160" s="47">
        <f t="shared" si="830"/>
        <v>390</v>
      </c>
      <c r="N1160" s="47">
        <f t="shared" si="818"/>
        <v>5.416666666666667</v>
      </c>
      <c r="O1160" s="47">
        <f t="shared" si="847"/>
        <v>5.416666666666667</v>
      </c>
      <c r="P1160" s="47">
        <f t="shared" si="848"/>
        <v>5.416666666666667</v>
      </c>
      <c r="Q1160" s="47">
        <f t="shared" si="849"/>
        <v>5.416666666666667</v>
      </c>
      <c r="R1160" s="47">
        <f t="shared" si="850"/>
        <v>5.416666666666667</v>
      </c>
      <c r="S1160" s="47">
        <f t="shared" si="851"/>
        <v>5.416666666666667</v>
      </c>
      <c r="T1160" s="47">
        <f t="shared" si="852"/>
        <v>5.416666666666667</v>
      </c>
      <c r="U1160" s="47">
        <f t="shared" si="853"/>
        <v>5.416666666666667</v>
      </c>
      <c r="V1160" s="47">
        <f t="shared" si="854"/>
        <v>5.416666666666667</v>
      </c>
      <c r="W1160" s="47">
        <f t="shared" si="855"/>
        <v>5.416666666666667</v>
      </c>
      <c r="X1160" s="47">
        <f t="shared" si="856"/>
        <v>5.416666666666667</v>
      </c>
      <c r="Y1160" s="47">
        <f t="shared" si="857"/>
        <v>5.416666666666667</v>
      </c>
      <c r="Z1160" s="47">
        <f t="shared" si="858"/>
        <v>64.999999999999986</v>
      </c>
      <c r="AA1160" s="47">
        <f t="shared" si="859"/>
        <v>455</v>
      </c>
      <c r="AB1160" s="47">
        <f t="shared" si="860"/>
        <v>195</v>
      </c>
      <c r="AC1160" s="32" t="s">
        <v>1456</v>
      </c>
      <c r="AD1160" s="32" t="s">
        <v>2344</v>
      </c>
    </row>
    <row r="1161" spans="1:30" s="2" customFormat="1" ht="42">
      <c r="A1161" s="1"/>
      <c r="B1161" s="79">
        <f t="shared" si="831"/>
        <v>1155</v>
      </c>
      <c r="C1161" s="55" t="s">
        <v>2079</v>
      </c>
      <c r="D1161" s="35" t="s">
        <v>16</v>
      </c>
      <c r="E1161" s="45" t="s">
        <v>1705</v>
      </c>
      <c r="F1161" s="46">
        <v>650</v>
      </c>
      <c r="G1161" s="47">
        <f t="shared" si="846"/>
        <v>65</v>
      </c>
      <c r="H1161" s="47">
        <f t="shared" si="861"/>
        <v>65</v>
      </c>
      <c r="I1161" s="47">
        <f t="shared" si="862"/>
        <v>65</v>
      </c>
      <c r="J1161" s="47">
        <f t="shared" si="863"/>
        <v>65</v>
      </c>
      <c r="K1161" s="47">
        <f t="shared" si="864"/>
        <v>65</v>
      </c>
      <c r="L1161" s="47">
        <v>64.999999999999986</v>
      </c>
      <c r="M1161" s="47">
        <f t="shared" si="830"/>
        <v>390</v>
      </c>
      <c r="N1161" s="47">
        <f t="shared" si="818"/>
        <v>5.416666666666667</v>
      </c>
      <c r="O1161" s="47">
        <f t="shared" ref="O1161:O1181" si="865">SUM(F1161*10%)/12</f>
        <v>5.416666666666667</v>
      </c>
      <c r="P1161" s="47">
        <f t="shared" ref="P1161:P1181" si="866">SUM(F1161*10%)/12</f>
        <v>5.416666666666667</v>
      </c>
      <c r="Q1161" s="47">
        <f t="shared" ref="Q1161:Q1181" si="867">SUM(F1161*10%)/12</f>
        <v>5.416666666666667</v>
      </c>
      <c r="R1161" s="47">
        <f t="shared" ref="R1161:R1181" si="868">SUM(F1161*10%)/12</f>
        <v>5.416666666666667</v>
      </c>
      <c r="S1161" s="47">
        <f t="shared" ref="S1161:S1181" si="869">SUM(F1161*10%)/12</f>
        <v>5.416666666666667</v>
      </c>
      <c r="T1161" s="47">
        <f t="shared" ref="T1161:T1181" si="870">SUM(F1161*10%)/12</f>
        <v>5.416666666666667</v>
      </c>
      <c r="U1161" s="47">
        <f t="shared" ref="U1161:U1181" si="871">SUM(F1161*10%)/12</f>
        <v>5.416666666666667</v>
      </c>
      <c r="V1161" s="47">
        <f t="shared" ref="V1161:V1181" si="872">SUM(F1161*10%)/12</f>
        <v>5.416666666666667</v>
      </c>
      <c r="W1161" s="47">
        <f t="shared" ref="W1161:W1181" si="873">SUM(F1161*10%)/12</f>
        <v>5.416666666666667</v>
      </c>
      <c r="X1161" s="47">
        <f t="shared" ref="X1161:X1181" si="874">SUM(F1161*10%)/12</f>
        <v>5.416666666666667</v>
      </c>
      <c r="Y1161" s="47">
        <f t="shared" si="857"/>
        <v>5.416666666666667</v>
      </c>
      <c r="Z1161" s="47">
        <f t="shared" si="858"/>
        <v>64.999999999999986</v>
      </c>
      <c r="AA1161" s="47">
        <f t="shared" si="859"/>
        <v>455</v>
      </c>
      <c r="AB1161" s="47">
        <f t="shared" si="860"/>
        <v>195</v>
      </c>
      <c r="AC1161" s="32" t="s">
        <v>1457</v>
      </c>
      <c r="AD1161" s="32" t="s">
        <v>2270</v>
      </c>
    </row>
    <row r="1162" spans="1:30" s="2" customFormat="1" ht="42">
      <c r="A1162" s="1"/>
      <c r="B1162" s="79">
        <f t="shared" si="831"/>
        <v>1156</v>
      </c>
      <c r="C1162" s="55" t="s">
        <v>2691</v>
      </c>
      <c r="D1162" s="35" t="s">
        <v>16</v>
      </c>
      <c r="E1162" s="45" t="s">
        <v>1708</v>
      </c>
      <c r="F1162" s="46">
        <v>980</v>
      </c>
      <c r="G1162" s="47">
        <f t="shared" si="846"/>
        <v>98</v>
      </c>
      <c r="H1162" s="47">
        <f t="shared" si="861"/>
        <v>98</v>
      </c>
      <c r="I1162" s="47">
        <f t="shared" si="862"/>
        <v>98</v>
      </c>
      <c r="J1162" s="47">
        <f t="shared" si="863"/>
        <v>98</v>
      </c>
      <c r="K1162" s="47">
        <f t="shared" si="864"/>
        <v>98</v>
      </c>
      <c r="L1162" s="47">
        <v>98.000000000000014</v>
      </c>
      <c r="M1162" s="47">
        <f t="shared" si="830"/>
        <v>588</v>
      </c>
      <c r="N1162" s="47">
        <f t="shared" si="818"/>
        <v>8.1666666666666661</v>
      </c>
      <c r="O1162" s="47">
        <f t="shared" si="865"/>
        <v>8.1666666666666661</v>
      </c>
      <c r="P1162" s="47">
        <f t="shared" si="866"/>
        <v>8.1666666666666661</v>
      </c>
      <c r="Q1162" s="47">
        <f t="shared" si="867"/>
        <v>8.1666666666666661</v>
      </c>
      <c r="R1162" s="47">
        <f t="shared" si="868"/>
        <v>8.1666666666666661</v>
      </c>
      <c r="S1162" s="47">
        <f t="shared" si="869"/>
        <v>8.1666666666666661</v>
      </c>
      <c r="T1162" s="47">
        <f t="shared" si="870"/>
        <v>8.1666666666666661</v>
      </c>
      <c r="U1162" s="47">
        <f t="shared" si="871"/>
        <v>8.1666666666666661</v>
      </c>
      <c r="V1162" s="47">
        <f t="shared" si="872"/>
        <v>8.1666666666666661</v>
      </c>
      <c r="W1162" s="47">
        <f t="shared" si="873"/>
        <v>8.1666666666666661</v>
      </c>
      <c r="X1162" s="47">
        <f t="shared" si="874"/>
        <v>8.1666666666666661</v>
      </c>
      <c r="Y1162" s="47">
        <f t="shared" ref="Y1162:Y1181" si="875">SUM(F1162*10%)/12</f>
        <v>8.1666666666666661</v>
      </c>
      <c r="Z1162" s="47">
        <f t="shared" si="858"/>
        <v>98.000000000000014</v>
      </c>
      <c r="AA1162" s="47">
        <f t="shared" si="859"/>
        <v>686</v>
      </c>
      <c r="AB1162" s="47">
        <f t="shared" si="860"/>
        <v>294</v>
      </c>
      <c r="AC1162" s="32" t="s">
        <v>1458</v>
      </c>
      <c r="AD1162" s="32" t="s">
        <v>2269</v>
      </c>
    </row>
    <row r="1163" spans="1:30" s="2" customFormat="1" ht="42">
      <c r="A1163" s="1"/>
      <c r="B1163" s="79">
        <f t="shared" si="831"/>
        <v>1157</v>
      </c>
      <c r="C1163" s="55" t="s">
        <v>2080</v>
      </c>
      <c r="D1163" s="35" t="s">
        <v>16</v>
      </c>
      <c r="E1163" s="45" t="s">
        <v>1708</v>
      </c>
      <c r="F1163" s="46">
        <v>650</v>
      </c>
      <c r="G1163" s="47">
        <f t="shared" si="846"/>
        <v>65</v>
      </c>
      <c r="H1163" s="47">
        <f t="shared" si="861"/>
        <v>65</v>
      </c>
      <c r="I1163" s="47">
        <f t="shared" si="862"/>
        <v>65</v>
      </c>
      <c r="J1163" s="47">
        <f t="shared" si="863"/>
        <v>65</v>
      </c>
      <c r="K1163" s="47">
        <f t="shared" si="864"/>
        <v>65</v>
      </c>
      <c r="L1163" s="47">
        <v>64.999999999999986</v>
      </c>
      <c r="M1163" s="47">
        <f t="shared" si="830"/>
        <v>390</v>
      </c>
      <c r="N1163" s="47">
        <f t="shared" si="818"/>
        <v>5.416666666666667</v>
      </c>
      <c r="O1163" s="47">
        <f t="shared" si="865"/>
        <v>5.416666666666667</v>
      </c>
      <c r="P1163" s="47">
        <f t="shared" si="866"/>
        <v>5.416666666666667</v>
      </c>
      <c r="Q1163" s="47">
        <f t="shared" si="867"/>
        <v>5.416666666666667</v>
      </c>
      <c r="R1163" s="47">
        <f t="shared" si="868"/>
        <v>5.416666666666667</v>
      </c>
      <c r="S1163" s="47">
        <f t="shared" si="869"/>
        <v>5.416666666666667</v>
      </c>
      <c r="T1163" s="47">
        <f t="shared" si="870"/>
        <v>5.416666666666667</v>
      </c>
      <c r="U1163" s="47">
        <f t="shared" si="871"/>
        <v>5.416666666666667</v>
      </c>
      <c r="V1163" s="47">
        <f t="shared" si="872"/>
        <v>5.416666666666667</v>
      </c>
      <c r="W1163" s="47">
        <f t="shared" si="873"/>
        <v>5.416666666666667</v>
      </c>
      <c r="X1163" s="47">
        <f t="shared" si="874"/>
        <v>5.416666666666667</v>
      </c>
      <c r="Y1163" s="47">
        <f t="shared" si="875"/>
        <v>5.416666666666667</v>
      </c>
      <c r="Z1163" s="47">
        <f t="shared" si="858"/>
        <v>64.999999999999986</v>
      </c>
      <c r="AA1163" s="47">
        <f t="shared" si="859"/>
        <v>455</v>
      </c>
      <c r="AB1163" s="47">
        <f t="shared" si="860"/>
        <v>195</v>
      </c>
      <c r="AC1163" s="32" t="s">
        <v>1459</v>
      </c>
      <c r="AD1163" s="32" t="s">
        <v>2277</v>
      </c>
    </row>
    <row r="1164" spans="1:30" s="2" customFormat="1" ht="42">
      <c r="A1164" s="1"/>
      <c r="B1164" s="79">
        <f t="shared" si="831"/>
        <v>1158</v>
      </c>
      <c r="C1164" s="55" t="s">
        <v>342</v>
      </c>
      <c r="D1164" s="35" t="s">
        <v>16</v>
      </c>
      <c r="E1164" s="45" t="s">
        <v>1707</v>
      </c>
      <c r="F1164" s="46">
        <v>990</v>
      </c>
      <c r="G1164" s="47">
        <f t="shared" si="846"/>
        <v>99</v>
      </c>
      <c r="H1164" s="47">
        <f t="shared" si="861"/>
        <v>99</v>
      </c>
      <c r="I1164" s="47">
        <f t="shared" si="862"/>
        <v>99</v>
      </c>
      <c r="J1164" s="47">
        <f t="shared" si="863"/>
        <v>99</v>
      </c>
      <c r="K1164" s="47">
        <f t="shared" si="864"/>
        <v>99</v>
      </c>
      <c r="L1164" s="47">
        <v>99</v>
      </c>
      <c r="M1164" s="47">
        <f t="shared" si="830"/>
        <v>594</v>
      </c>
      <c r="N1164" s="47">
        <f t="shared" ref="N1164:N1218" si="876">SUM(F1164*10%)/12</f>
        <v>8.25</v>
      </c>
      <c r="O1164" s="47">
        <f t="shared" si="865"/>
        <v>8.25</v>
      </c>
      <c r="P1164" s="47">
        <f t="shared" si="866"/>
        <v>8.25</v>
      </c>
      <c r="Q1164" s="47">
        <f t="shared" si="867"/>
        <v>8.25</v>
      </c>
      <c r="R1164" s="47">
        <f t="shared" si="868"/>
        <v>8.25</v>
      </c>
      <c r="S1164" s="47">
        <f t="shared" si="869"/>
        <v>8.25</v>
      </c>
      <c r="T1164" s="47">
        <f t="shared" si="870"/>
        <v>8.25</v>
      </c>
      <c r="U1164" s="47">
        <f t="shared" si="871"/>
        <v>8.25</v>
      </c>
      <c r="V1164" s="47">
        <f t="shared" si="872"/>
        <v>8.25</v>
      </c>
      <c r="W1164" s="47">
        <f t="shared" si="873"/>
        <v>8.25</v>
      </c>
      <c r="X1164" s="47">
        <f t="shared" si="874"/>
        <v>8.25</v>
      </c>
      <c r="Y1164" s="47">
        <f t="shared" si="875"/>
        <v>8.25</v>
      </c>
      <c r="Z1164" s="47">
        <f t="shared" si="858"/>
        <v>99</v>
      </c>
      <c r="AA1164" s="47">
        <f t="shared" si="859"/>
        <v>693</v>
      </c>
      <c r="AB1164" s="47">
        <f t="shared" si="860"/>
        <v>297</v>
      </c>
      <c r="AC1164" s="32" t="s">
        <v>1460</v>
      </c>
      <c r="AD1164" s="32" t="s">
        <v>2369</v>
      </c>
    </row>
    <row r="1165" spans="1:30" s="2" customFormat="1" ht="42">
      <c r="A1165" s="1"/>
      <c r="B1165" s="79">
        <f t="shared" si="831"/>
        <v>1159</v>
      </c>
      <c r="C1165" s="55" t="s">
        <v>2081</v>
      </c>
      <c r="D1165" s="35" t="s">
        <v>16</v>
      </c>
      <c r="E1165" s="45" t="s">
        <v>1706</v>
      </c>
      <c r="F1165" s="46">
        <v>980</v>
      </c>
      <c r="G1165" s="47">
        <f t="shared" si="846"/>
        <v>98</v>
      </c>
      <c r="H1165" s="47">
        <f t="shared" si="861"/>
        <v>98</v>
      </c>
      <c r="I1165" s="47">
        <f t="shared" si="862"/>
        <v>98</v>
      </c>
      <c r="J1165" s="47">
        <f t="shared" si="863"/>
        <v>98</v>
      </c>
      <c r="K1165" s="47">
        <f t="shared" si="864"/>
        <v>98</v>
      </c>
      <c r="L1165" s="47">
        <v>98.000000000000014</v>
      </c>
      <c r="M1165" s="47">
        <f t="shared" si="830"/>
        <v>588</v>
      </c>
      <c r="N1165" s="47">
        <f t="shared" si="876"/>
        <v>8.1666666666666661</v>
      </c>
      <c r="O1165" s="47">
        <f t="shared" si="865"/>
        <v>8.1666666666666661</v>
      </c>
      <c r="P1165" s="47">
        <f t="shared" si="866"/>
        <v>8.1666666666666661</v>
      </c>
      <c r="Q1165" s="47">
        <f t="shared" si="867"/>
        <v>8.1666666666666661</v>
      </c>
      <c r="R1165" s="47">
        <f t="shared" si="868"/>
        <v>8.1666666666666661</v>
      </c>
      <c r="S1165" s="47">
        <f t="shared" si="869"/>
        <v>8.1666666666666661</v>
      </c>
      <c r="T1165" s="47">
        <f t="shared" si="870"/>
        <v>8.1666666666666661</v>
      </c>
      <c r="U1165" s="47">
        <f t="shared" si="871"/>
        <v>8.1666666666666661</v>
      </c>
      <c r="V1165" s="47">
        <f t="shared" si="872"/>
        <v>8.1666666666666661</v>
      </c>
      <c r="W1165" s="47">
        <f t="shared" si="873"/>
        <v>8.1666666666666661</v>
      </c>
      <c r="X1165" s="47">
        <f t="shared" si="874"/>
        <v>8.1666666666666661</v>
      </c>
      <c r="Y1165" s="47">
        <f t="shared" si="875"/>
        <v>8.1666666666666661</v>
      </c>
      <c r="Z1165" s="47">
        <f t="shared" si="858"/>
        <v>98.000000000000014</v>
      </c>
      <c r="AA1165" s="47">
        <f t="shared" si="859"/>
        <v>686</v>
      </c>
      <c r="AB1165" s="47">
        <f t="shared" si="860"/>
        <v>294</v>
      </c>
      <c r="AC1165" s="32" t="s">
        <v>1461</v>
      </c>
      <c r="AD1165" s="32" t="s">
        <v>2310</v>
      </c>
    </row>
    <row r="1166" spans="1:30" s="2" customFormat="1" ht="42">
      <c r="A1166" s="1"/>
      <c r="B1166" s="79">
        <f t="shared" si="831"/>
        <v>1160</v>
      </c>
      <c r="C1166" s="55" t="s">
        <v>2082</v>
      </c>
      <c r="D1166" s="35" t="s">
        <v>16</v>
      </c>
      <c r="E1166" s="45" t="s">
        <v>1706</v>
      </c>
      <c r="F1166" s="46">
        <v>980</v>
      </c>
      <c r="G1166" s="47">
        <f t="shared" si="846"/>
        <v>98</v>
      </c>
      <c r="H1166" s="47">
        <f t="shared" si="861"/>
        <v>98</v>
      </c>
      <c r="I1166" s="47">
        <f t="shared" si="862"/>
        <v>98</v>
      </c>
      <c r="J1166" s="47">
        <f t="shared" si="863"/>
        <v>98</v>
      </c>
      <c r="K1166" s="47">
        <f t="shared" si="864"/>
        <v>98</v>
      </c>
      <c r="L1166" s="47">
        <v>98.000000000000014</v>
      </c>
      <c r="M1166" s="47">
        <f t="shared" si="830"/>
        <v>588</v>
      </c>
      <c r="N1166" s="47">
        <f t="shared" si="876"/>
        <v>8.1666666666666661</v>
      </c>
      <c r="O1166" s="47">
        <f t="shared" si="865"/>
        <v>8.1666666666666661</v>
      </c>
      <c r="P1166" s="47">
        <f t="shared" si="866"/>
        <v>8.1666666666666661</v>
      </c>
      <c r="Q1166" s="47">
        <f t="shared" si="867"/>
        <v>8.1666666666666661</v>
      </c>
      <c r="R1166" s="47">
        <f t="shared" si="868"/>
        <v>8.1666666666666661</v>
      </c>
      <c r="S1166" s="47">
        <f t="shared" si="869"/>
        <v>8.1666666666666661</v>
      </c>
      <c r="T1166" s="47">
        <f t="shared" si="870"/>
        <v>8.1666666666666661</v>
      </c>
      <c r="U1166" s="47">
        <f t="shared" si="871"/>
        <v>8.1666666666666661</v>
      </c>
      <c r="V1166" s="47">
        <f t="shared" si="872"/>
        <v>8.1666666666666661</v>
      </c>
      <c r="W1166" s="47">
        <f t="shared" si="873"/>
        <v>8.1666666666666661</v>
      </c>
      <c r="X1166" s="47">
        <f t="shared" si="874"/>
        <v>8.1666666666666661</v>
      </c>
      <c r="Y1166" s="47">
        <f t="shared" si="875"/>
        <v>8.1666666666666661</v>
      </c>
      <c r="Z1166" s="47">
        <f t="shared" si="858"/>
        <v>98.000000000000014</v>
      </c>
      <c r="AA1166" s="47">
        <f t="shared" si="859"/>
        <v>686</v>
      </c>
      <c r="AB1166" s="47">
        <f t="shared" si="860"/>
        <v>294</v>
      </c>
      <c r="AC1166" s="32" t="s">
        <v>1462</v>
      </c>
      <c r="AD1166" s="32" t="s">
        <v>2352</v>
      </c>
    </row>
    <row r="1167" spans="1:30" s="2" customFormat="1" ht="42">
      <c r="A1167" s="1"/>
      <c r="B1167" s="79">
        <f t="shared" si="831"/>
        <v>1161</v>
      </c>
      <c r="C1167" s="55" t="s">
        <v>2083</v>
      </c>
      <c r="D1167" s="35" t="s">
        <v>16</v>
      </c>
      <c r="E1167" s="45" t="s">
        <v>1708</v>
      </c>
      <c r="F1167" s="46">
        <v>680</v>
      </c>
      <c r="G1167" s="47">
        <f t="shared" si="846"/>
        <v>68</v>
      </c>
      <c r="H1167" s="47">
        <f t="shared" si="861"/>
        <v>68</v>
      </c>
      <c r="I1167" s="47">
        <f t="shared" si="862"/>
        <v>68</v>
      </c>
      <c r="J1167" s="47">
        <f t="shared" si="863"/>
        <v>68</v>
      </c>
      <c r="K1167" s="47">
        <f t="shared" si="864"/>
        <v>68</v>
      </c>
      <c r="L1167" s="47">
        <v>67.999999999999986</v>
      </c>
      <c r="M1167" s="47">
        <f t="shared" si="830"/>
        <v>408</v>
      </c>
      <c r="N1167" s="47">
        <f t="shared" si="876"/>
        <v>5.666666666666667</v>
      </c>
      <c r="O1167" s="47">
        <f t="shared" si="865"/>
        <v>5.666666666666667</v>
      </c>
      <c r="P1167" s="47">
        <f t="shared" si="866"/>
        <v>5.666666666666667</v>
      </c>
      <c r="Q1167" s="47">
        <f t="shared" si="867"/>
        <v>5.666666666666667</v>
      </c>
      <c r="R1167" s="47">
        <f t="shared" si="868"/>
        <v>5.666666666666667</v>
      </c>
      <c r="S1167" s="47">
        <f t="shared" si="869"/>
        <v>5.666666666666667</v>
      </c>
      <c r="T1167" s="47">
        <f t="shared" si="870"/>
        <v>5.666666666666667</v>
      </c>
      <c r="U1167" s="47">
        <f t="shared" si="871"/>
        <v>5.666666666666667</v>
      </c>
      <c r="V1167" s="47">
        <f t="shared" si="872"/>
        <v>5.666666666666667</v>
      </c>
      <c r="W1167" s="47">
        <f t="shared" si="873"/>
        <v>5.666666666666667</v>
      </c>
      <c r="X1167" s="47">
        <f t="shared" si="874"/>
        <v>5.666666666666667</v>
      </c>
      <c r="Y1167" s="47">
        <f t="shared" si="875"/>
        <v>5.666666666666667</v>
      </c>
      <c r="Z1167" s="47">
        <f t="shared" si="858"/>
        <v>67.999999999999986</v>
      </c>
      <c r="AA1167" s="47">
        <f t="shared" si="859"/>
        <v>476</v>
      </c>
      <c r="AB1167" s="47">
        <f t="shared" si="860"/>
        <v>204</v>
      </c>
      <c r="AC1167" s="32" t="s">
        <v>1463</v>
      </c>
      <c r="AD1167" s="32" t="s">
        <v>2269</v>
      </c>
    </row>
    <row r="1168" spans="1:30" s="2" customFormat="1" ht="42">
      <c r="A1168" s="1"/>
      <c r="B1168" s="79">
        <f t="shared" si="831"/>
        <v>1162</v>
      </c>
      <c r="C1168" s="55" t="s">
        <v>2907</v>
      </c>
      <c r="D1168" s="35" t="s">
        <v>16</v>
      </c>
      <c r="E1168" s="45" t="s">
        <v>1708</v>
      </c>
      <c r="F1168" s="46">
        <v>980</v>
      </c>
      <c r="G1168" s="47">
        <f t="shared" si="846"/>
        <v>98</v>
      </c>
      <c r="H1168" s="47">
        <f t="shared" si="861"/>
        <v>98</v>
      </c>
      <c r="I1168" s="47">
        <f t="shared" si="862"/>
        <v>98</v>
      </c>
      <c r="J1168" s="47">
        <f t="shared" si="863"/>
        <v>98</v>
      </c>
      <c r="K1168" s="47">
        <f t="shared" si="864"/>
        <v>98</v>
      </c>
      <c r="L1168" s="47">
        <v>98.000000000000014</v>
      </c>
      <c r="M1168" s="47">
        <f t="shared" si="830"/>
        <v>588</v>
      </c>
      <c r="N1168" s="47">
        <f t="shared" si="876"/>
        <v>8.1666666666666661</v>
      </c>
      <c r="O1168" s="47">
        <f t="shared" si="865"/>
        <v>8.1666666666666661</v>
      </c>
      <c r="P1168" s="47">
        <f t="shared" si="866"/>
        <v>8.1666666666666661</v>
      </c>
      <c r="Q1168" s="47">
        <f t="shared" si="867"/>
        <v>8.1666666666666661</v>
      </c>
      <c r="R1168" s="47">
        <f t="shared" si="868"/>
        <v>8.1666666666666661</v>
      </c>
      <c r="S1168" s="47">
        <f t="shared" si="869"/>
        <v>8.1666666666666661</v>
      </c>
      <c r="T1168" s="47">
        <f t="shared" si="870"/>
        <v>8.1666666666666661</v>
      </c>
      <c r="U1168" s="47">
        <f t="shared" si="871"/>
        <v>8.1666666666666661</v>
      </c>
      <c r="V1168" s="47">
        <f t="shared" si="872"/>
        <v>8.1666666666666661</v>
      </c>
      <c r="W1168" s="47">
        <f t="shared" si="873"/>
        <v>8.1666666666666661</v>
      </c>
      <c r="X1168" s="47">
        <f t="shared" si="874"/>
        <v>8.1666666666666661</v>
      </c>
      <c r="Y1168" s="47">
        <f t="shared" si="875"/>
        <v>8.1666666666666661</v>
      </c>
      <c r="Z1168" s="47">
        <f t="shared" si="858"/>
        <v>98.000000000000014</v>
      </c>
      <c r="AA1168" s="47">
        <f t="shared" si="859"/>
        <v>686</v>
      </c>
      <c r="AB1168" s="47">
        <f t="shared" si="860"/>
        <v>294</v>
      </c>
      <c r="AC1168" s="32" t="s">
        <v>1464</v>
      </c>
      <c r="AD1168" s="32" t="s">
        <v>2269</v>
      </c>
    </row>
    <row r="1169" spans="1:30" s="2" customFormat="1" ht="42">
      <c r="A1169" s="1"/>
      <c r="B1169" s="79">
        <f t="shared" si="831"/>
        <v>1163</v>
      </c>
      <c r="C1169" s="55" t="s">
        <v>2084</v>
      </c>
      <c r="D1169" s="35" t="s">
        <v>16</v>
      </c>
      <c r="E1169" s="45" t="s">
        <v>1705</v>
      </c>
      <c r="F1169" s="46">
        <v>980</v>
      </c>
      <c r="G1169" s="47">
        <f t="shared" si="846"/>
        <v>98</v>
      </c>
      <c r="H1169" s="47">
        <f t="shared" si="861"/>
        <v>98</v>
      </c>
      <c r="I1169" s="47">
        <f t="shared" si="862"/>
        <v>98</v>
      </c>
      <c r="J1169" s="47">
        <f t="shared" si="863"/>
        <v>98</v>
      </c>
      <c r="K1169" s="47">
        <f t="shared" si="864"/>
        <v>98</v>
      </c>
      <c r="L1169" s="47">
        <v>98.000000000000014</v>
      </c>
      <c r="M1169" s="47">
        <f t="shared" si="830"/>
        <v>588</v>
      </c>
      <c r="N1169" s="47">
        <f t="shared" si="876"/>
        <v>8.1666666666666661</v>
      </c>
      <c r="O1169" s="47">
        <f t="shared" si="865"/>
        <v>8.1666666666666661</v>
      </c>
      <c r="P1169" s="47">
        <f t="shared" si="866"/>
        <v>8.1666666666666661</v>
      </c>
      <c r="Q1169" s="47">
        <f t="shared" si="867"/>
        <v>8.1666666666666661</v>
      </c>
      <c r="R1169" s="47">
        <f t="shared" si="868"/>
        <v>8.1666666666666661</v>
      </c>
      <c r="S1169" s="47">
        <f t="shared" si="869"/>
        <v>8.1666666666666661</v>
      </c>
      <c r="T1169" s="47">
        <f t="shared" si="870"/>
        <v>8.1666666666666661</v>
      </c>
      <c r="U1169" s="47">
        <f t="shared" si="871"/>
        <v>8.1666666666666661</v>
      </c>
      <c r="V1169" s="47">
        <f t="shared" si="872"/>
        <v>8.1666666666666661</v>
      </c>
      <c r="W1169" s="47">
        <f t="shared" si="873"/>
        <v>8.1666666666666661</v>
      </c>
      <c r="X1169" s="47">
        <f t="shared" si="874"/>
        <v>8.1666666666666661</v>
      </c>
      <c r="Y1169" s="47">
        <f t="shared" si="875"/>
        <v>8.1666666666666661</v>
      </c>
      <c r="Z1169" s="47">
        <f t="shared" si="858"/>
        <v>98.000000000000014</v>
      </c>
      <c r="AA1169" s="47">
        <f t="shared" si="859"/>
        <v>686</v>
      </c>
      <c r="AB1169" s="47">
        <f t="shared" si="860"/>
        <v>294</v>
      </c>
      <c r="AC1169" s="32" t="s">
        <v>1465</v>
      </c>
      <c r="AD1169" s="32" t="s">
        <v>2303</v>
      </c>
    </row>
    <row r="1170" spans="1:30" s="2" customFormat="1" ht="42">
      <c r="A1170" s="1"/>
      <c r="B1170" s="79">
        <f t="shared" si="831"/>
        <v>1164</v>
      </c>
      <c r="C1170" s="55" t="s">
        <v>2692</v>
      </c>
      <c r="D1170" s="35" t="s">
        <v>16</v>
      </c>
      <c r="E1170" s="45" t="s">
        <v>1708</v>
      </c>
      <c r="F1170" s="46">
        <v>1900</v>
      </c>
      <c r="G1170" s="47">
        <f t="shared" si="846"/>
        <v>190</v>
      </c>
      <c r="H1170" s="47">
        <f t="shared" si="861"/>
        <v>190</v>
      </c>
      <c r="I1170" s="47">
        <f t="shared" si="862"/>
        <v>190</v>
      </c>
      <c r="J1170" s="47">
        <f t="shared" si="863"/>
        <v>190</v>
      </c>
      <c r="K1170" s="47">
        <f t="shared" si="864"/>
        <v>190</v>
      </c>
      <c r="L1170" s="47">
        <v>190.00000000000003</v>
      </c>
      <c r="M1170" s="47">
        <f t="shared" si="830"/>
        <v>1140</v>
      </c>
      <c r="N1170" s="47">
        <f t="shared" si="876"/>
        <v>15.833333333333334</v>
      </c>
      <c r="O1170" s="47">
        <f t="shared" si="865"/>
        <v>15.833333333333334</v>
      </c>
      <c r="P1170" s="47">
        <f t="shared" si="866"/>
        <v>15.833333333333334</v>
      </c>
      <c r="Q1170" s="47">
        <f t="shared" si="867"/>
        <v>15.833333333333334</v>
      </c>
      <c r="R1170" s="47">
        <f t="shared" si="868"/>
        <v>15.833333333333334</v>
      </c>
      <c r="S1170" s="47">
        <f t="shared" si="869"/>
        <v>15.833333333333334</v>
      </c>
      <c r="T1170" s="47">
        <f t="shared" si="870"/>
        <v>15.833333333333334</v>
      </c>
      <c r="U1170" s="47">
        <f t="shared" si="871"/>
        <v>15.833333333333334</v>
      </c>
      <c r="V1170" s="47">
        <f t="shared" si="872"/>
        <v>15.833333333333334</v>
      </c>
      <c r="W1170" s="47">
        <f t="shared" si="873"/>
        <v>15.833333333333334</v>
      </c>
      <c r="X1170" s="47">
        <f t="shared" si="874"/>
        <v>15.833333333333334</v>
      </c>
      <c r="Y1170" s="47">
        <f t="shared" si="875"/>
        <v>15.833333333333334</v>
      </c>
      <c r="Z1170" s="47">
        <f t="shared" si="858"/>
        <v>190.00000000000003</v>
      </c>
      <c r="AA1170" s="47">
        <f t="shared" si="859"/>
        <v>1330</v>
      </c>
      <c r="AB1170" s="47">
        <f t="shared" si="860"/>
        <v>570</v>
      </c>
      <c r="AC1170" s="32" t="s">
        <v>1466</v>
      </c>
      <c r="AD1170" s="32" t="s">
        <v>2269</v>
      </c>
    </row>
    <row r="1171" spans="1:30" s="2" customFormat="1" ht="42">
      <c r="A1171" s="1"/>
      <c r="B1171" s="79">
        <f t="shared" si="831"/>
        <v>1165</v>
      </c>
      <c r="C1171" s="55" t="s">
        <v>225</v>
      </c>
      <c r="D1171" s="35" t="s">
        <v>16</v>
      </c>
      <c r="E1171" s="45" t="s">
        <v>1708</v>
      </c>
      <c r="F1171" s="46">
        <v>990</v>
      </c>
      <c r="G1171" s="47">
        <f t="shared" si="846"/>
        <v>99</v>
      </c>
      <c r="H1171" s="47">
        <f t="shared" si="861"/>
        <v>99</v>
      </c>
      <c r="I1171" s="47">
        <f t="shared" si="862"/>
        <v>99</v>
      </c>
      <c r="J1171" s="47">
        <f t="shared" si="863"/>
        <v>99</v>
      </c>
      <c r="K1171" s="47">
        <f t="shared" si="864"/>
        <v>99</v>
      </c>
      <c r="L1171" s="47">
        <v>99</v>
      </c>
      <c r="M1171" s="47">
        <f t="shared" si="830"/>
        <v>594</v>
      </c>
      <c r="N1171" s="47">
        <f t="shared" si="876"/>
        <v>8.25</v>
      </c>
      <c r="O1171" s="47">
        <f t="shared" si="865"/>
        <v>8.25</v>
      </c>
      <c r="P1171" s="47">
        <f t="shared" si="866"/>
        <v>8.25</v>
      </c>
      <c r="Q1171" s="47">
        <f t="shared" si="867"/>
        <v>8.25</v>
      </c>
      <c r="R1171" s="47">
        <f t="shared" si="868"/>
        <v>8.25</v>
      </c>
      <c r="S1171" s="47">
        <f t="shared" si="869"/>
        <v>8.25</v>
      </c>
      <c r="T1171" s="47">
        <f t="shared" si="870"/>
        <v>8.25</v>
      </c>
      <c r="U1171" s="47">
        <f t="shared" si="871"/>
        <v>8.25</v>
      </c>
      <c r="V1171" s="47">
        <f t="shared" si="872"/>
        <v>8.25</v>
      </c>
      <c r="W1171" s="47">
        <f t="shared" si="873"/>
        <v>8.25</v>
      </c>
      <c r="X1171" s="47">
        <f t="shared" si="874"/>
        <v>8.25</v>
      </c>
      <c r="Y1171" s="47">
        <f t="shared" si="875"/>
        <v>8.25</v>
      </c>
      <c r="Z1171" s="47">
        <f t="shared" si="858"/>
        <v>99</v>
      </c>
      <c r="AA1171" s="47">
        <f t="shared" si="859"/>
        <v>693</v>
      </c>
      <c r="AB1171" s="47">
        <f t="shared" si="860"/>
        <v>297</v>
      </c>
      <c r="AC1171" s="32" t="s">
        <v>1467</v>
      </c>
      <c r="AD1171" s="32" t="s">
        <v>2277</v>
      </c>
    </row>
    <row r="1172" spans="1:30" s="2" customFormat="1" ht="42">
      <c r="A1172" s="1"/>
      <c r="B1172" s="79">
        <f t="shared" si="831"/>
        <v>1166</v>
      </c>
      <c r="C1172" s="55" t="s">
        <v>2693</v>
      </c>
      <c r="D1172" s="35" t="s">
        <v>16</v>
      </c>
      <c r="E1172" s="45" t="s">
        <v>1707</v>
      </c>
      <c r="F1172" s="46">
        <v>250</v>
      </c>
      <c r="G1172" s="47">
        <f t="shared" si="846"/>
        <v>25</v>
      </c>
      <c r="H1172" s="47">
        <f t="shared" si="861"/>
        <v>25</v>
      </c>
      <c r="I1172" s="47">
        <f t="shared" si="862"/>
        <v>25</v>
      </c>
      <c r="J1172" s="47">
        <f t="shared" si="863"/>
        <v>25</v>
      </c>
      <c r="K1172" s="47">
        <f t="shared" si="864"/>
        <v>25</v>
      </c>
      <c r="L1172" s="47">
        <v>24.999999999999996</v>
      </c>
      <c r="M1172" s="47">
        <f t="shared" si="830"/>
        <v>150</v>
      </c>
      <c r="N1172" s="47">
        <f t="shared" si="876"/>
        <v>2.0833333333333335</v>
      </c>
      <c r="O1172" s="47">
        <f t="shared" si="865"/>
        <v>2.0833333333333335</v>
      </c>
      <c r="P1172" s="47">
        <f t="shared" si="866"/>
        <v>2.0833333333333335</v>
      </c>
      <c r="Q1172" s="47">
        <f t="shared" si="867"/>
        <v>2.0833333333333335</v>
      </c>
      <c r="R1172" s="47">
        <f t="shared" si="868"/>
        <v>2.0833333333333335</v>
      </c>
      <c r="S1172" s="47">
        <f t="shared" si="869"/>
        <v>2.0833333333333335</v>
      </c>
      <c r="T1172" s="47">
        <f t="shared" si="870"/>
        <v>2.0833333333333335</v>
      </c>
      <c r="U1172" s="47">
        <f t="shared" si="871"/>
        <v>2.0833333333333335</v>
      </c>
      <c r="V1172" s="47">
        <f t="shared" si="872"/>
        <v>2.0833333333333335</v>
      </c>
      <c r="W1172" s="47">
        <f t="shared" si="873"/>
        <v>2.0833333333333335</v>
      </c>
      <c r="X1172" s="47">
        <f t="shared" si="874"/>
        <v>2.0833333333333335</v>
      </c>
      <c r="Y1172" s="47">
        <f t="shared" si="875"/>
        <v>2.0833333333333335</v>
      </c>
      <c r="Z1172" s="47">
        <f t="shared" si="858"/>
        <v>24.999999999999996</v>
      </c>
      <c r="AA1172" s="47">
        <f t="shared" si="859"/>
        <v>175</v>
      </c>
      <c r="AB1172" s="47">
        <f t="shared" si="860"/>
        <v>75</v>
      </c>
      <c r="AC1172" s="32" t="s">
        <v>1468</v>
      </c>
      <c r="AD1172" s="32" t="s">
        <v>2489</v>
      </c>
    </row>
    <row r="1173" spans="1:30" s="2" customFormat="1" ht="42">
      <c r="A1173" s="1"/>
      <c r="B1173" s="79">
        <f t="shared" si="831"/>
        <v>1167</v>
      </c>
      <c r="C1173" s="55" t="s">
        <v>224</v>
      </c>
      <c r="D1173" s="35" t="s">
        <v>16</v>
      </c>
      <c r="E1173" s="45" t="s">
        <v>1708</v>
      </c>
      <c r="F1173" s="46">
        <v>980</v>
      </c>
      <c r="G1173" s="47">
        <f t="shared" si="846"/>
        <v>98</v>
      </c>
      <c r="H1173" s="47">
        <f t="shared" si="861"/>
        <v>98</v>
      </c>
      <c r="I1173" s="47">
        <f t="shared" si="862"/>
        <v>98</v>
      </c>
      <c r="J1173" s="47">
        <f t="shared" si="863"/>
        <v>98</v>
      </c>
      <c r="K1173" s="47">
        <f t="shared" si="864"/>
        <v>98</v>
      </c>
      <c r="L1173" s="47">
        <v>98.000000000000014</v>
      </c>
      <c r="M1173" s="47">
        <f t="shared" si="830"/>
        <v>588</v>
      </c>
      <c r="N1173" s="47">
        <f t="shared" si="876"/>
        <v>8.1666666666666661</v>
      </c>
      <c r="O1173" s="47">
        <f t="shared" si="865"/>
        <v>8.1666666666666661</v>
      </c>
      <c r="P1173" s="47">
        <f t="shared" si="866"/>
        <v>8.1666666666666661</v>
      </c>
      <c r="Q1173" s="47">
        <f t="shared" si="867"/>
        <v>8.1666666666666661</v>
      </c>
      <c r="R1173" s="47">
        <f t="shared" si="868"/>
        <v>8.1666666666666661</v>
      </c>
      <c r="S1173" s="47">
        <f t="shared" si="869"/>
        <v>8.1666666666666661</v>
      </c>
      <c r="T1173" s="47">
        <f t="shared" si="870"/>
        <v>8.1666666666666661</v>
      </c>
      <c r="U1173" s="47">
        <f t="shared" si="871"/>
        <v>8.1666666666666661</v>
      </c>
      <c r="V1173" s="47">
        <f t="shared" si="872"/>
        <v>8.1666666666666661</v>
      </c>
      <c r="W1173" s="47">
        <f t="shared" si="873"/>
        <v>8.1666666666666661</v>
      </c>
      <c r="X1173" s="47">
        <f t="shared" si="874"/>
        <v>8.1666666666666661</v>
      </c>
      <c r="Y1173" s="47">
        <f t="shared" si="875"/>
        <v>8.1666666666666661</v>
      </c>
      <c r="Z1173" s="47">
        <f t="shared" si="858"/>
        <v>98.000000000000014</v>
      </c>
      <c r="AA1173" s="47">
        <f t="shared" si="859"/>
        <v>686</v>
      </c>
      <c r="AB1173" s="47">
        <f t="shared" si="860"/>
        <v>294</v>
      </c>
      <c r="AC1173" s="32" t="s">
        <v>1469</v>
      </c>
      <c r="AD1173" s="32" t="s">
        <v>2269</v>
      </c>
    </row>
    <row r="1174" spans="1:30" s="2" customFormat="1" ht="42">
      <c r="A1174" s="1"/>
      <c r="B1174" s="79">
        <f t="shared" si="831"/>
        <v>1168</v>
      </c>
      <c r="C1174" s="55" t="s">
        <v>223</v>
      </c>
      <c r="D1174" s="35" t="s">
        <v>16</v>
      </c>
      <c r="E1174" s="45" t="s">
        <v>1708</v>
      </c>
      <c r="F1174" s="46">
        <v>860</v>
      </c>
      <c r="G1174" s="47">
        <f t="shared" si="846"/>
        <v>86</v>
      </c>
      <c r="H1174" s="47">
        <f t="shared" si="861"/>
        <v>86</v>
      </c>
      <c r="I1174" s="47">
        <f t="shared" si="862"/>
        <v>86</v>
      </c>
      <c r="J1174" s="47">
        <f t="shared" si="863"/>
        <v>86</v>
      </c>
      <c r="K1174" s="47">
        <f t="shared" si="864"/>
        <v>86</v>
      </c>
      <c r="L1174" s="47">
        <v>86.000000000000014</v>
      </c>
      <c r="M1174" s="47">
        <f t="shared" ref="M1174:M1233" si="877">SUM(G1174:L1174)</f>
        <v>516</v>
      </c>
      <c r="N1174" s="47">
        <f t="shared" si="876"/>
        <v>7.166666666666667</v>
      </c>
      <c r="O1174" s="47">
        <f t="shared" si="865"/>
        <v>7.166666666666667</v>
      </c>
      <c r="P1174" s="47">
        <f t="shared" si="866"/>
        <v>7.166666666666667</v>
      </c>
      <c r="Q1174" s="47">
        <f t="shared" si="867"/>
        <v>7.166666666666667</v>
      </c>
      <c r="R1174" s="47">
        <f t="shared" si="868"/>
        <v>7.166666666666667</v>
      </c>
      <c r="S1174" s="47">
        <f t="shared" si="869"/>
        <v>7.166666666666667</v>
      </c>
      <c r="T1174" s="47">
        <f t="shared" si="870"/>
        <v>7.166666666666667</v>
      </c>
      <c r="U1174" s="47">
        <f t="shared" si="871"/>
        <v>7.166666666666667</v>
      </c>
      <c r="V1174" s="47">
        <f t="shared" si="872"/>
        <v>7.166666666666667</v>
      </c>
      <c r="W1174" s="47">
        <f t="shared" si="873"/>
        <v>7.166666666666667</v>
      </c>
      <c r="X1174" s="47">
        <f t="shared" si="874"/>
        <v>7.166666666666667</v>
      </c>
      <c r="Y1174" s="47">
        <f t="shared" si="875"/>
        <v>7.166666666666667</v>
      </c>
      <c r="Z1174" s="47">
        <f t="shared" si="858"/>
        <v>86.000000000000014</v>
      </c>
      <c r="AA1174" s="47">
        <f t="shared" si="859"/>
        <v>602</v>
      </c>
      <c r="AB1174" s="47">
        <f t="shared" si="860"/>
        <v>258</v>
      </c>
      <c r="AC1174" s="32" t="s">
        <v>1470</v>
      </c>
      <c r="AD1174" s="32" t="s">
        <v>2269</v>
      </c>
    </row>
    <row r="1175" spans="1:30" s="2" customFormat="1" ht="42">
      <c r="A1175" s="1"/>
      <c r="B1175" s="79">
        <f t="shared" si="831"/>
        <v>1169</v>
      </c>
      <c r="C1175" s="55" t="s">
        <v>222</v>
      </c>
      <c r="D1175" s="35" t="s">
        <v>16</v>
      </c>
      <c r="E1175" s="45" t="s">
        <v>1708</v>
      </c>
      <c r="F1175" s="46">
        <v>990</v>
      </c>
      <c r="G1175" s="47">
        <f t="shared" si="846"/>
        <v>99</v>
      </c>
      <c r="H1175" s="47">
        <f t="shared" si="861"/>
        <v>99</v>
      </c>
      <c r="I1175" s="47">
        <f t="shared" si="862"/>
        <v>99</v>
      </c>
      <c r="J1175" s="47">
        <f t="shared" si="863"/>
        <v>99</v>
      </c>
      <c r="K1175" s="47">
        <f t="shared" si="864"/>
        <v>99</v>
      </c>
      <c r="L1175" s="47">
        <v>99</v>
      </c>
      <c r="M1175" s="47">
        <f t="shared" si="877"/>
        <v>594</v>
      </c>
      <c r="N1175" s="47">
        <f t="shared" si="876"/>
        <v>8.25</v>
      </c>
      <c r="O1175" s="47">
        <f t="shared" si="865"/>
        <v>8.25</v>
      </c>
      <c r="P1175" s="47">
        <f t="shared" si="866"/>
        <v>8.25</v>
      </c>
      <c r="Q1175" s="47">
        <f t="shared" si="867"/>
        <v>8.25</v>
      </c>
      <c r="R1175" s="47">
        <f t="shared" si="868"/>
        <v>8.25</v>
      </c>
      <c r="S1175" s="47">
        <f t="shared" si="869"/>
        <v>8.25</v>
      </c>
      <c r="T1175" s="47">
        <f t="shared" si="870"/>
        <v>8.25</v>
      </c>
      <c r="U1175" s="47">
        <f t="shared" si="871"/>
        <v>8.25</v>
      </c>
      <c r="V1175" s="47">
        <f t="shared" si="872"/>
        <v>8.25</v>
      </c>
      <c r="W1175" s="47">
        <f t="shared" si="873"/>
        <v>8.25</v>
      </c>
      <c r="X1175" s="47">
        <f t="shared" si="874"/>
        <v>8.25</v>
      </c>
      <c r="Y1175" s="47">
        <f t="shared" si="875"/>
        <v>8.25</v>
      </c>
      <c r="Z1175" s="47">
        <f t="shared" si="858"/>
        <v>99</v>
      </c>
      <c r="AA1175" s="47">
        <f t="shared" si="859"/>
        <v>693</v>
      </c>
      <c r="AB1175" s="47">
        <f t="shared" si="860"/>
        <v>297</v>
      </c>
      <c r="AC1175" s="32" t="s">
        <v>1471</v>
      </c>
      <c r="AD1175" s="32" t="s">
        <v>2484</v>
      </c>
    </row>
    <row r="1176" spans="1:30" s="2" customFormat="1" ht="42">
      <c r="A1176" s="1"/>
      <c r="B1176" s="79">
        <f t="shared" si="831"/>
        <v>1170</v>
      </c>
      <c r="C1176" s="55" t="s">
        <v>221</v>
      </c>
      <c r="D1176" s="35" t="s">
        <v>16</v>
      </c>
      <c r="E1176" s="45" t="s">
        <v>1708</v>
      </c>
      <c r="F1176" s="46">
        <v>980</v>
      </c>
      <c r="G1176" s="47">
        <f t="shared" si="846"/>
        <v>98</v>
      </c>
      <c r="H1176" s="47">
        <f t="shared" si="861"/>
        <v>98</v>
      </c>
      <c r="I1176" s="47">
        <f t="shared" si="862"/>
        <v>98</v>
      </c>
      <c r="J1176" s="47">
        <f t="shared" si="863"/>
        <v>98</v>
      </c>
      <c r="K1176" s="47">
        <f t="shared" si="864"/>
        <v>98</v>
      </c>
      <c r="L1176" s="47">
        <v>98.000000000000014</v>
      </c>
      <c r="M1176" s="47">
        <f t="shared" si="877"/>
        <v>588</v>
      </c>
      <c r="N1176" s="47">
        <f t="shared" si="876"/>
        <v>8.1666666666666661</v>
      </c>
      <c r="O1176" s="47">
        <f t="shared" si="865"/>
        <v>8.1666666666666661</v>
      </c>
      <c r="P1176" s="47">
        <f t="shared" si="866"/>
        <v>8.1666666666666661</v>
      </c>
      <c r="Q1176" s="47">
        <f t="shared" si="867"/>
        <v>8.1666666666666661</v>
      </c>
      <c r="R1176" s="47">
        <f t="shared" si="868"/>
        <v>8.1666666666666661</v>
      </c>
      <c r="S1176" s="47">
        <f t="shared" si="869"/>
        <v>8.1666666666666661</v>
      </c>
      <c r="T1176" s="47">
        <f t="shared" si="870"/>
        <v>8.1666666666666661</v>
      </c>
      <c r="U1176" s="47">
        <f t="shared" si="871"/>
        <v>8.1666666666666661</v>
      </c>
      <c r="V1176" s="47">
        <f t="shared" si="872"/>
        <v>8.1666666666666661</v>
      </c>
      <c r="W1176" s="47">
        <f t="shared" si="873"/>
        <v>8.1666666666666661</v>
      </c>
      <c r="X1176" s="47">
        <f t="shared" si="874"/>
        <v>8.1666666666666661</v>
      </c>
      <c r="Y1176" s="47">
        <f t="shared" si="875"/>
        <v>8.1666666666666661</v>
      </c>
      <c r="Z1176" s="47">
        <f t="shared" si="858"/>
        <v>98.000000000000014</v>
      </c>
      <c r="AA1176" s="47">
        <f t="shared" si="859"/>
        <v>686</v>
      </c>
      <c r="AB1176" s="47">
        <f t="shared" si="860"/>
        <v>294</v>
      </c>
      <c r="AC1176" s="32" t="s">
        <v>1472</v>
      </c>
      <c r="AD1176" s="32" t="s">
        <v>2355</v>
      </c>
    </row>
    <row r="1177" spans="1:30" s="2" customFormat="1" ht="42">
      <c r="A1177" s="1"/>
      <c r="B1177" s="79">
        <f t="shared" si="831"/>
        <v>1171</v>
      </c>
      <c r="C1177" s="55" t="s">
        <v>220</v>
      </c>
      <c r="D1177" s="35" t="s">
        <v>16</v>
      </c>
      <c r="E1177" s="45" t="s">
        <v>1708</v>
      </c>
      <c r="F1177" s="46">
        <v>980</v>
      </c>
      <c r="G1177" s="47">
        <f t="shared" si="846"/>
        <v>98</v>
      </c>
      <c r="H1177" s="47">
        <f t="shared" si="861"/>
        <v>98</v>
      </c>
      <c r="I1177" s="47">
        <f t="shared" si="862"/>
        <v>98</v>
      </c>
      <c r="J1177" s="47">
        <f t="shared" si="863"/>
        <v>98</v>
      </c>
      <c r="K1177" s="47">
        <f t="shared" si="864"/>
        <v>98</v>
      </c>
      <c r="L1177" s="47">
        <v>98.000000000000014</v>
      </c>
      <c r="M1177" s="47">
        <f t="shared" si="877"/>
        <v>588</v>
      </c>
      <c r="N1177" s="47">
        <f t="shared" si="876"/>
        <v>8.1666666666666661</v>
      </c>
      <c r="O1177" s="47">
        <f t="shared" si="865"/>
        <v>8.1666666666666661</v>
      </c>
      <c r="P1177" s="47">
        <f t="shared" si="866"/>
        <v>8.1666666666666661</v>
      </c>
      <c r="Q1177" s="47">
        <f t="shared" si="867"/>
        <v>8.1666666666666661</v>
      </c>
      <c r="R1177" s="47">
        <f t="shared" si="868"/>
        <v>8.1666666666666661</v>
      </c>
      <c r="S1177" s="47">
        <f t="shared" si="869"/>
        <v>8.1666666666666661</v>
      </c>
      <c r="T1177" s="47">
        <f t="shared" si="870"/>
        <v>8.1666666666666661</v>
      </c>
      <c r="U1177" s="47">
        <f t="shared" si="871"/>
        <v>8.1666666666666661</v>
      </c>
      <c r="V1177" s="47">
        <f t="shared" si="872"/>
        <v>8.1666666666666661</v>
      </c>
      <c r="W1177" s="47">
        <f t="shared" si="873"/>
        <v>8.1666666666666661</v>
      </c>
      <c r="X1177" s="47">
        <f t="shared" si="874"/>
        <v>8.1666666666666661</v>
      </c>
      <c r="Y1177" s="47">
        <f t="shared" si="875"/>
        <v>8.1666666666666661</v>
      </c>
      <c r="Z1177" s="47">
        <f t="shared" si="858"/>
        <v>98.000000000000014</v>
      </c>
      <c r="AA1177" s="47">
        <f t="shared" si="859"/>
        <v>686</v>
      </c>
      <c r="AB1177" s="47">
        <f t="shared" si="860"/>
        <v>294</v>
      </c>
      <c r="AC1177" s="32" t="s">
        <v>1473</v>
      </c>
      <c r="AD1177" s="32" t="s">
        <v>2327</v>
      </c>
    </row>
    <row r="1178" spans="1:30" s="2" customFormat="1" ht="42">
      <c r="A1178" s="1"/>
      <c r="B1178" s="79">
        <f t="shared" si="831"/>
        <v>1172</v>
      </c>
      <c r="C1178" s="55" t="s">
        <v>219</v>
      </c>
      <c r="D1178" s="35" t="s">
        <v>16</v>
      </c>
      <c r="E1178" s="45" t="s">
        <v>1708</v>
      </c>
      <c r="F1178" s="46">
        <v>980</v>
      </c>
      <c r="G1178" s="47">
        <f t="shared" si="846"/>
        <v>98</v>
      </c>
      <c r="H1178" s="47">
        <f t="shared" si="861"/>
        <v>98</v>
      </c>
      <c r="I1178" s="47">
        <f t="shared" si="862"/>
        <v>98</v>
      </c>
      <c r="J1178" s="47">
        <f t="shared" si="863"/>
        <v>98</v>
      </c>
      <c r="K1178" s="47">
        <f t="shared" si="864"/>
        <v>98</v>
      </c>
      <c r="L1178" s="47">
        <v>98.000000000000014</v>
      </c>
      <c r="M1178" s="47">
        <f t="shared" si="877"/>
        <v>588</v>
      </c>
      <c r="N1178" s="47">
        <f t="shared" si="876"/>
        <v>8.1666666666666661</v>
      </c>
      <c r="O1178" s="47">
        <f t="shared" si="865"/>
        <v>8.1666666666666661</v>
      </c>
      <c r="P1178" s="47">
        <f t="shared" si="866"/>
        <v>8.1666666666666661</v>
      </c>
      <c r="Q1178" s="47">
        <f t="shared" si="867"/>
        <v>8.1666666666666661</v>
      </c>
      <c r="R1178" s="47">
        <f t="shared" si="868"/>
        <v>8.1666666666666661</v>
      </c>
      <c r="S1178" s="47">
        <f t="shared" si="869"/>
        <v>8.1666666666666661</v>
      </c>
      <c r="T1178" s="47">
        <f t="shared" si="870"/>
        <v>8.1666666666666661</v>
      </c>
      <c r="U1178" s="47">
        <f t="shared" si="871"/>
        <v>8.1666666666666661</v>
      </c>
      <c r="V1178" s="47">
        <f t="shared" si="872"/>
        <v>8.1666666666666661</v>
      </c>
      <c r="W1178" s="47">
        <f t="shared" si="873"/>
        <v>8.1666666666666661</v>
      </c>
      <c r="X1178" s="47">
        <f t="shared" si="874"/>
        <v>8.1666666666666661</v>
      </c>
      <c r="Y1178" s="47">
        <f t="shared" si="875"/>
        <v>8.1666666666666661</v>
      </c>
      <c r="Z1178" s="47">
        <f t="shared" si="858"/>
        <v>98.000000000000014</v>
      </c>
      <c r="AA1178" s="47">
        <f t="shared" si="859"/>
        <v>686</v>
      </c>
      <c r="AB1178" s="47">
        <f t="shared" si="860"/>
        <v>294</v>
      </c>
      <c r="AC1178" s="32" t="s">
        <v>1474</v>
      </c>
      <c r="AD1178" s="32" t="s">
        <v>2611</v>
      </c>
    </row>
    <row r="1179" spans="1:30" s="2" customFormat="1" ht="42">
      <c r="A1179" s="1"/>
      <c r="B1179" s="79">
        <f t="shared" ref="B1179:B1242" si="878">B1178+1</f>
        <v>1173</v>
      </c>
      <c r="C1179" s="55" t="s">
        <v>2528</v>
      </c>
      <c r="D1179" s="35" t="s">
        <v>16</v>
      </c>
      <c r="E1179" s="45" t="s">
        <v>1708</v>
      </c>
      <c r="F1179" s="46">
        <v>980</v>
      </c>
      <c r="G1179" s="47">
        <f t="shared" si="846"/>
        <v>98</v>
      </c>
      <c r="H1179" s="47">
        <f t="shared" si="861"/>
        <v>98</v>
      </c>
      <c r="I1179" s="47">
        <f t="shared" si="862"/>
        <v>98</v>
      </c>
      <c r="J1179" s="47">
        <f t="shared" si="863"/>
        <v>98</v>
      </c>
      <c r="K1179" s="47">
        <f t="shared" si="864"/>
        <v>98</v>
      </c>
      <c r="L1179" s="47">
        <v>98.000000000000014</v>
      </c>
      <c r="M1179" s="47">
        <f t="shared" si="877"/>
        <v>588</v>
      </c>
      <c r="N1179" s="47">
        <f t="shared" si="876"/>
        <v>8.1666666666666661</v>
      </c>
      <c r="O1179" s="47">
        <f t="shared" si="865"/>
        <v>8.1666666666666661</v>
      </c>
      <c r="P1179" s="47">
        <f t="shared" si="866"/>
        <v>8.1666666666666661</v>
      </c>
      <c r="Q1179" s="47">
        <f t="shared" si="867"/>
        <v>8.1666666666666661</v>
      </c>
      <c r="R1179" s="47">
        <f t="shared" si="868"/>
        <v>8.1666666666666661</v>
      </c>
      <c r="S1179" s="47">
        <f t="shared" si="869"/>
        <v>8.1666666666666661</v>
      </c>
      <c r="T1179" s="47">
        <f t="shared" si="870"/>
        <v>8.1666666666666661</v>
      </c>
      <c r="U1179" s="47">
        <f t="shared" si="871"/>
        <v>8.1666666666666661</v>
      </c>
      <c r="V1179" s="47">
        <f t="shared" si="872"/>
        <v>8.1666666666666661</v>
      </c>
      <c r="W1179" s="47">
        <f t="shared" si="873"/>
        <v>8.1666666666666661</v>
      </c>
      <c r="X1179" s="47">
        <f t="shared" si="874"/>
        <v>8.1666666666666661</v>
      </c>
      <c r="Y1179" s="47">
        <f t="shared" si="875"/>
        <v>8.1666666666666661</v>
      </c>
      <c r="Z1179" s="47">
        <f t="shared" si="858"/>
        <v>98.000000000000014</v>
      </c>
      <c r="AA1179" s="47">
        <f t="shared" si="859"/>
        <v>686</v>
      </c>
      <c r="AB1179" s="47">
        <f t="shared" si="860"/>
        <v>294</v>
      </c>
      <c r="AC1179" s="32" t="s">
        <v>1475</v>
      </c>
      <c r="AD1179" s="32" t="s">
        <v>2289</v>
      </c>
    </row>
    <row r="1180" spans="1:30" s="2" customFormat="1" ht="42">
      <c r="A1180" s="1"/>
      <c r="B1180" s="79">
        <f t="shared" si="878"/>
        <v>1174</v>
      </c>
      <c r="C1180" s="55" t="s">
        <v>218</v>
      </c>
      <c r="D1180" s="35" t="s">
        <v>16</v>
      </c>
      <c r="E1180" s="45" t="s">
        <v>1708</v>
      </c>
      <c r="F1180" s="46">
        <v>980</v>
      </c>
      <c r="G1180" s="47">
        <f t="shared" si="846"/>
        <v>98</v>
      </c>
      <c r="H1180" s="47">
        <f t="shared" si="861"/>
        <v>98</v>
      </c>
      <c r="I1180" s="47">
        <f t="shared" si="862"/>
        <v>98</v>
      </c>
      <c r="J1180" s="47">
        <f t="shared" si="863"/>
        <v>98</v>
      </c>
      <c r="K1180" s="47">
        <f t="shared" si="864"/>
        <v>98</v>
      </c>
      <c r="L1180" s="47">
        <v>98.000000000000014</v>
      </c>
      <c r="M1180" s="47">
        <f t="shared" si="877"/>
        <v>588</v>
      </c>
      <c r="N1180" s="47">
        <f t="shared" si="876"/>
        <v>8.1666666666666661</v>
      </c>
      <c r="O1180" s="47">
        <f t="shared" si="865"/>
        <v>8.1666666666666661</v>
      </c>
      <c r="P1180" s="47">
        <f t="shared" si="866"/>
        <v>8.1666666666666661</v>
      </c>
      <c r="Q1180" s="47">
        <f t="shared" si="867"/>
        <v>8.1666666666666661</v>
      </c>
      <c r="R1180" s="47">
        <f t="shared" si="868"/>
        <v>8.1666666666666661</v>
      </c>
      <c r="S1180" s="47">
        <f t="shared" si="869"/>
        <v>8.1666666666666661</v>
      </c>
      <c r="T1180" s="47">
        <f t="shared" si="870"/>
        <v>8.1666666666666661</v>
      </c>
      <c r="U1180" s="47">
        <f t="shared" si="871"/>
        <v>8.1666666666666661</v>
      </c>
      <c r="V1180" s="47">
        <f t="shared" si="872"/>
        <v>8.1666666666666661</v>
      </c>
      <c r="W1180" s="47">
        <f t="shared" si="873"/>
        <v>8.1666666666666661</v>
      </c>
      <c r="X1180" s="47">
        <f t="shared" si="874"/>
        <v>8.1666666666666661</v>
      </c>
      <c r="Y1180" s="47">
        <f t="shared" si="875"/>
        <v>8.1666666666666661</v>
      </c>
      <c r="Z1180" s="47">
        <f t="shared" si="858"/>
        <v>98.000000000000014</v>
      </c>
      <c r="AA1180" s="47">
        <f t="shared" si="859"/>
        <v>686</v>
      </c>
      <c r="AB1180" s="47">
        <f t="shared" si="860"/>
        <v>294</v>
      </c>
      <c r="AC1180" s="32" t="s">
        <v>1476</v>
      </c>
      <c r="AD1180" s="32" t="s">
        <v>2323</v>
      </c>
    </row>
    <row r="1181" spans="1:30" s="2" customFormat="1" ht="42">
      <c r="A1181" s="1"/>
      <c r="B1181" s="79">
        <f t="shared" si="878"/>
        <v>1175</v>
      </c>
      <c r="C1181" s="55" t="s">
        <v>2085</v>
      </c>
      <c r="D1181" s="35" t="s">
        <v>16</v>
      </c>
      <c r="E1181" s="45" t="s">
        <v>1706</v>
      </c>
      <c r="F1181" s="46">
        <v>980</v>
      </c>
      <c r="G1181" s="47">
        <f t="shared" si="846"/>
        <v>98</v>
      </c>
      <c r="H1181" s="47">
        <f t="shared" si="861"/>
        <v>98</v>
      </c>
      <c r="I1181" s="47">
        <f t="shared" si="862"/>
        <v>98</v>
      </c>
      <c r="J1181" s="47">
        <f t="shared" si="863"/>
        <v>98</v>
      </c>
      <c r="K1181" s="47">
        <f t="shared" si="864"/>
        <v>98</v>
      </c>
      <c r="L1181" s="47">
        <v>98.000000000000014</v>
      </c>
      <c r="M1181" s="47">
        <f t="shared" si="877"/>
        <v>588</v>
      </c>
      <c r="N1181" s="47">
        <f t="shared" si="876"/>
        <v>8.1666666666666661</v>
      </c>
      <c r="O1181" s="47">
        <f t="shared" si="865"/>
        <v>8.1666666666666661</v>
      </c>
      <c r="P1181" s="47">
        <f t="shared" si="866"/>
        <v>8.1666666666666661</v>
      </c>
      <c r="Q1181" s="47">
        <f t="shared" si="867"/>
        <v>8.1666666666666661</v>
      </c>
      <c r="R1181" s="47">
        <f t="shared" si="868"/>
        <v>8.1666666666666661</v>
      </c>
      <c r="S1181" s="47">
        <f t="shared" si="869"/>
        <v>8.1666666666666661</v>
      </c>
      <c r="T1181" s="47">
        <f t="shared" si="870"/>
        <v>8.1666666666666661</v>
      </c>
      <c r="U1181" s="47">
        <f t="shared" si="871"/>
        <v>8.1666666666666661</v>
      </c>
      <c r="V1181" s="47">
        <f t="shared" si="872"/>
        <v>8.1666666666666661</v>
      </c>
      <c r="W1181" s="47">
        <f t="shared" si="873"/>
        <v>8.1666666666666661</v>
      </c>
      <c r="X1181" s="47">
        <f t="shared" si="874"/>
        <v>8.1666666666666661</v>
      </c>
      <c r="Y1181" s="47">
        <f t="shared" si="875"/>
        <v>8.1666666666666661</v>
      </c>
      <c r="Z1181" s="47">
        <f t="shared" si="858"/>
        <v>98.000000000000014</v>
      </c>
      <c r="AA1181" s="47">
        <f t="shared" si="859"/>
        <v>686</v>
      </c>
      <c r="AB1181" s="47">
        <f t="shared" si="860"/>
        <v>294</v>
      </c>
      <c r="AC1181" s="32" t="s">
        <v>1477</v>
      </c>
      <c r="AD1181" s="32" t="s">
        <v>2348</v>
      </c>
    </row>
    <row r="1182" spans="1:30" s="2" customFormat="1" ht="42">
      <c r="A1182" s="1"/>
      <c r="B1182" s="79">
        <f t="shared" si="878"/>
        <v>1176</v>
      </c>
      <c r="C1182" s="55" t="s">
        <v>217</v>
      </c>
      <c r="D1182" s="35" t="s">
        <v>16</v>
      </c>
      <c r="E1182" s="45" t="s">
        <v>1708</v>
      </c>
      <c r="F1182" s="46">
        <v>0.01</v>
      </c>
      <c r="G1182" s="47">
        <f t="shared" si="846"/>
        <v>1E-3</v>
      </c>
      <c r="H1182" s="47">
        <f t="shared" si="861"/>
        <v>1E-3</v>
      </c>
      <c r="I1182" s="47">
        <f t="shared" si="862"/>
        <v>1E-3</v>
      </c>
      <c r="J1182" s="47">
        <f t="shared" si="863"/>
        <v>1E-3</v>
      </c>
      <c r="K1182" s="47">
        <f t="shared" si="864"/>
        <v>1E-3</v>
      </c>
      <c r="L1182" s="47">
        <v>1.0000000000000002E-3</v>
      </c>
      <c r="M1182" s="47">
        <f t="shared" si="877"/>
        <v>6.0000000000000001E-3</v>
      </c>
      <c r="N1182" s="47">
        <v>0</v>
      </c>
      <c r="O1182" s="47">
        <v>0</v>
      </c>
      <c r="P1182" s="47">
        <v>0</v>
      </c>
      <c r="Q1182" s="47">
        <v>0</v>
      </c>
      <c r="R1182" s="47">
        <v>0</v>
      </c>
      <c r="S1182" s="47">
        <v>0</v>
      </c>
      <c r="T1182" s="47">
        <v>0</v>
      </c>
      <c r="U1182" s="47">
        <v>0</v>
      </c>
      <c r="V1182" s="47">
        <v>0</v>
      </c>
      <c r="W1182" s="47">
        <v>0</v>
      </c>
      <c r="X1182" s="47">
        <v>0</v>
      </c>
      <c r="Y1182" s="47">
        <v>0</v>
      </c>
      <c r="Z1182" s="47">
        <f t="shared" si="858"/>
        <v>0</v>
      </c>
      <c r="AA1182" s="47">
        <f t="shared" si="859"/>
        <v>6.0000000000000001E-3</v>
      </c>
      <c r="AB1182" s="47">
        <f t="shared" si="860"/>
        <v>4.0000000000000001E-3</v>
      </c>
      <c r="AC1182" s="32" t="s">
        <v>1478</v>
      </c>
      <c r="AD1182" s="32" t="s">
        <v>2353</v>
      </c>
    </row>
    <row r="1183" spans="1:30" s="2" customFormat="1" ht="42">
      <c r="A1183" s="1"/>
      <c r="B1183" s="79">
        <f t="shared" si="878"/>
        <v>1177</v>
      </c>
      <c r="C1183" s="55" t="s">
        <v>216</v>
      </c>
      <c r="D1183" s="35" t="s">
        <v>16</v>
      </c>
      <c r="E1183" s="45" t="s">
        <v>1708</v>
      </c>
      <c r="F1183" s="46">
        <v>250</v>
      </c>
      <c r="G1183" s="47">
        <f t="shared" si="846"/>
        <v>25</v>
      </c>
      <c r="H1183" s="47">
        <f t="shared" si="861"/>
        <v>25</v>
      </c>
      <c r="I1183" s="47">
        <f t="shared" ref="I1183:I1209" si="879">SUM(F1183)*10/100</f>
        <v>25</v>
      </c>
      <c r="J1183" s="47">
        <f t="shared" ref="J1183:J1209" si="880">SUM(F1183)*10/100</f>
        <v>25</v>
      </c>
      <c r="K1183" s="47">
        <f t="shared" ref="K1183:K1209" si="881">SUM(F1183)*10/100</f>
        <v>25</v>
      </c>
      <c r="L1183" s="47">
        <v>24.999999999999996</v>
      </c>
      <c r="M1183" s="47">
        <f t="shared" si="877"/>
        <v>150</v>
      </c>
      <c r="N1183" s="47">
        <f t="shared" si="876"/>
        <v>2.0833333333333335</v>
      </c>
      <c r="O1183" s="47">
        <f t="shared" ref="O1183:O1203" si="882">SUM(F1183*10%)/12</f>
        <v>2.0833333333333335</v>
      </c>
      <c r="P1183" s="47">
        <f t="shared" ref="P1183:P1203" si="883">SUM(F1183*10%)/12</f>
        <v>2.0833333333333335</v>
      </c>
      <c r="Q1183" s="47">
        <f t="shared" ref="Q1183:Q1203" si="884">SUM(F1183*10%)/12</f>
        <v>2.0833333333333335</v>
      </c>
      <c r="R1183" s="47">
        <f t="shared" ref="R1183:R1203" si="885">SUM(F1183*10%)/12</f>
        <v>2.0833333333333335</v>
      </c>
      <c r="S1183" s="47">
        <f t="shared" ref="S1183:S1203" si="886">SUM(F1183*10%)/12</f>
        <v>2.0833333333333335</v>
      </c>
      <c r="T1183" s="47">
        <f t="shared" ref="T1183:T1203" si="887">SUM(F1183*10%)/12</f>
        <v>2.0833333333333335</v>
      </c>
      <c r="U1183" s="47">
        <f t="shared" ref="U1183:U1203" si="888">SUM(F1183*10%)/12</f>
        <v>2.0833333333333335</v>
      </c>
      <c r="V1183" s="47">
        <f t="shared" ref="V1183:V1203" si="889">SUM(F1183*10%)/12</f>
        <v>2.0833333333333335</v>
      </c>
      <c r="W1183" s="47">
        <f t="shared" ref="W1183:W1203" si="890">SUM(F1183*10%)/12</f>
        <v>2.0833333333333335</v>
      </c>
      <c r="X1183" s="47">
        <f t="shared" ref="X1183:X1203" si="891">SUM(F1183*10%)/12</f>
        <v>2.0833333333333335</v>
      </c>
      <c r="Y1183" s="47">
        <f t="shared" ref="Y1183:Y1219" si="892">SUM(F1183*10%)/12</f>
        <v>2.0833333333333335</v>
      </c>
      <c r="Z1183" s="47">
        <f t="shared" si="858"/>
        <v>24.999999999999996</v>
      </c>
      <c r="AA1183" s="47">
        <f t="shared" si="859"/>
        <v>175</v>
      </c>
      <c r="AB1183" s="47">
        <f t="shared" si="860"/>
        <v>75</v>
      </c>
      <c r="AC1183" s="32" t="s">
        <v>1479</v>
      </c>
      <c r="AD1183" s="32" t="s">
        <v>2269</v>
      </c>
    </row>
    <row r="1184" spans="1:30" s="2" customFormat="1" ht="42">
      <c r="A1184" s="1"/>
      <c r="B1184" s="79">
        <f t="shared" si="878"/>
        <v>1178</v>
      </c>
      <c r="C1184" s="55" t="s">
        <v>215</v>
      </c>
      <c r="D1184" s="35" t="s">
        <v>16</v>
      </c>
      <c r="E1184" s="45" t="s">
        <v>1708</v>
      </c>
      <c r="F1184" s="46">
        <v>940</v>
      </c>
      <c r="G1184" s="47">
        <f t="shared" si="846"/>
        <v>94</v>
      </c>
      <c r="H1184" s="47">
        <f t="shared" si="861"/>
        <v>94</v>
      </c>
      <c r="I1184" s="47">
        <f t="shared" si="879"/>
        <v>94</v>
      </c>
      <c r="J1184" s="47">
        <f t="shared" si="880"/>
        <v>94</v>
      </c>
      <c r="K1184" s="47">
        <f t="shared" si="881"/>
        <v>94</v>
      </c>
      <c r="L1184" s="47">
        <v>93.999999999999986</v>
      </c>
      <c r="M1184" s="47">
        <f t="shared" si="877"/>
        <v>564</v>
      </c>
      <c r="N1184" s="47">
        <f t="shared" si="876"/>
        <v>7.833333333333333</v>
      </c>
      <c r="O1184" s="47">
        <f t="shared" si="882"/>
        <v>7.833333333333333</v>
      </c>
      <c r="P1184" s="47">
        <f t="shared" si="883"/>
        <v>7.833333333333333</v>
      </c>
      <c r="Q1184" s="47">
        <f t="shared" si="884"/>
        <v>7.833333333333333</v>
      </c>
      <c r="R1184" s="47">
        <f t="shared" si="885"/>
        <v>7.833333333333333</v>
      </c>
      <c r="S1184" s="47">
        <f t="shared" si="886"/>
        <v>7.833333333333333</v>
      </c>
      <c r="T1184" s="47">
        <f t="shared" si="887"/>
        <v>7.833333333333333</v>
      </c>
      <c r="U1184" s="47">
        <f t="shared" si="888"/>
        <v>7.833333333333333</v>
      </c>
      <c r="V1184" s="47">
        <f t="shared" si="889"/>
        <v>7.833333333333333</v>
      </c>
      <c r="W1184" s="47">
        <f t="shared" si="890"/>
        <v>7.833333333333333</v>
      </c>
      <c r="X1184" s="47">
        <f t="shared" si="891"/>
        <v>7.833333333333333</v>
      </c>
      <c r="Y1184" s="47">
        <f t="shared" si="892"/>
        <v>7.833333333333333</v>
      </c>
      <c r="Z1184" s="47">
        <f t="shared" si="858"/>
        <v>93.999999999999986</v>
      </c>
      <c r="AA1184" s="47">
        <f t="shared" si="859"/>
        <v>658</v>
      </c>
      <c r="AB1184" s="47">
        <f t="shared" si="860"/>
        <v>282</v>
      </c>
      <c r="AC1184" s="32" t="s">
        <v>1480</v>
      </c>
      <c r="AD1184" s="32" t="s">
        <v>2279</v>
      </c>
    </row>
    <row r="1185" spans="1:30" s="2" customFormat="1" ht="42">
      <c r="A1185" s="1"/>
      <c r="B1185" s="79">
        <f t="shared" si="878"/>
        <v>1179</v>
      </c>
      <c r="C1185" s="55" t="s">
        <v>2694</v>
      </c>
      <c r="D1185" s="35" t="s">
        <v>16</v>
      </c>
      <c r="E1185" s="45" t="s">
        <v>1705</v>
      </c>
      <c r="F1185" s="46">
        <v>980</v>
      </c>
      <c r="G1185" s="47">
        <f t="shared" ref="G1185:G1235" si="893">SUM(F1185)*10/100</f>
        <v>98</v>
      </c>
      <c r="H1185" s="47">
        <f t="shared" si="861"/>
        <v>98</v>
      </c>
      <c r="I1185" s="47">
        <f t="shared" si="879"/>
        <v>98</v>
      </c>
      <c r="J1185" s="47">
        <f t="shared" si="880"/>
        <v>98</v>
      </c>
      <c r="K1185" s="47">
        <f t="shared" si="881"/>
        <v>98</v>
      </c>
      <c r="L1185" s="47">
        <v>98.000000000000014</v>
      </c>
      <c r="M1185" s="47">
        <f t="shared" si="877"/>
        <v>588</v>
      </c>
      <c r="N1185" s="47">
        <f t="shared" si="876"/>
        <v>8.1666666666666661</v>
      </c>
      <c r="O1185" s="47">
        <f t="shared" si="882"/>
        <v>8.1666666666666661</v>
      </c>
      <c r="P1185" s="47">
        <f t="shared" si="883"/>
        <v>8.1666666666666661</v>
      </c>
      <c r="Q1185" s="47">
        <f t="shared" si="884"/>
        <v>8.1666666666666661</v>
      </c>
      <c r="R1185" s="47">
        <f t="shared" si="885"/>
        <v>8.1666666666666661</v>
      </c>
      <c r="S1185" s="47">
        <f t="shared" si="886"/>
        <v>8.1666666666666661</v>
      </c>
      <c r="T1185" s="47">
        <f t="shared" si="887"/>
        <v>8.1666666666666661</v>
      </c>
      <c r="U1185" s="47">
        <f t="shared" si="888"/>
        <v>8.1666666666666661</v>
      </c>
      <c r="V1185" s="47">
        <f t="shared" si="889"/>
        <v>8.1666666666666661</v>
      </c>
      <c r="W1185" s="47">
        <f t="shared" si="890"/>
        <v>8.1666666666666661</v>
      </c>
      <c r="X1185" s="47">
        <f t="shared" si="891"/>
        <v>8.1666666666666661</v>
      </c>
      <c r="Y1185" s="47">
        <f t="shared" si="892"/>
        <v>8.1666666666666661</v>
      </c>
      <c r="Z1185" s="47">
        <f t="shared" si="858"/>
        <v>98.000000000000014</v>
      </c>
      <c r="AA1185" s="47">
        <f t="shared" si="859"/>
        <v>686</v>
      </c>
      <c r="AB1185" s="47">
        <f t="shared" si="860"/>
        <v>294</v>
      </c>
      <c r="AC1185" s="32" t="s">
        <v>1481</v>
      </c>
      <c r="AD1185" s="32" t="s">
        <v>2606</v>
      </c>
    </row>
    <row r="1186" spans="1:30" s="2" customFormat="1" ht="42">
      <c r="A1186" s="1"/>
      <c r="B1186" s="79">
        <f t="shared" si="878"/>
        <v>1180</v>
      </c>
      <c r="C1186" s="55" t="s">
        <v>214</v>
      </c>
      <c r="D1186" s="35" t="s">
        <v>16</v>
      </c>
      <c r="E1186" s="45" t="s">
        <v>1708</v>
      </c>
      <c r="F1186" s="46">
        <v>980</v>
      </c>
      <c r="G1186" s="47">
        <f t="shared" si="893"/>
        <v>98</v>
      </c>
      <c r="H1186" s="47">
        <f t="shared" si="861"/>
        <v>98</v>
      </c>
      <c r="I1186" s="47">
        <f t="shared" si="879"/>
        <v>98</v>
      </c>
      <c r="J1186" s="47">
        <f t="shared" si="880"/>
        <v>98</v>
      </c>
      <c r="K1186" s="47">
        <f t="shared" si="881"/>
        <v>98</v>
      </c>
      <c r="L1186" s="47">
        <v>98.000000000000014</v>
      </c>
      <c r="M1186" s="47">
        <f t="shared" si="877"/>
        <v>588</v>
      </c>
      <c r="N1186" s="47">
        <f t="shared" si="876"/>
        <v>8.1666666666666661</v>
      </c>
      <c r="O1186" s="47">
        <f t="shared" si="882"/>
        <v>8.1666666666666661</v>
      </c>
      <c r="P1186" s="47">
        <f t="shared" si="883"/>
        <v>8.1666666666666661</v>
      </c>
      <c r="Q1186" s="47">
        <f t="shared" si="884"/>
        <v>8.1666666666666661</v>
      </c>
      <c r="R1186" s="47">
        <f t="shared" si="885"/>
        <v>8.1666666666666661</v>
      </c>
      <c r="S1186" s="47">
        <f t="shared" si="886"/>
        <v>8.1666666666666661</v>
      </c>
      <c r="T1186" s="47">
        <f t="shared" si="887"/>
        <v>8.1666666666666661</v>
      </c>
      <c r="U1186" s="47">
        <f t="shared" si="888"/>
        <v>8.1666666666666661</v>
      </c>
      <c r="V1186" s="47">
        <f t="shared" si="889"/>
        <v>8.1666666666666661</v>
      </c>
      <c r="W1186" s="47">
        <f t="shared" si="890"/>
        <v>8.1666666666666661</v>
      </c>
      <c r="X1186" s="47">
        <f t="shared" si="891"/>
        <v>8.1666666666666661</v>
      </c>
      <c r="Y1186" s="47">
        <f t="shared" si="892"/>
        <v>8.1666666666666661</v>
      </c>
      <c r="Z1186" s="47">
        <f t="shared" si="858"/>
        <v>98.000000000000014</v>
      </c>
      <c r="AA1186" s="47">
        <f t="shared" si="859"/>
        <v>686</v>
      </c>
      <c r="AB1186" s="47">
        <f t="shared" si="860"/>
        <v>294</v>
      </c>
      <c r="AC1186" s="32" t="s">
        <v>1482</v>
      </c>
      <c r="AD1186" s="32" t="s">
        <v>2269</v>
      </c>
    </row>
    <row r="1187" spans="1:30" s="2" customFormat="1" ht="42">
      <c r="A1187" s="1"/>
      <c r="B1187" s="79">
        <f t="shared" si="878"/>
        <v>1181</v>
      </c>
      <c r="C1187" s="55" t="s">
        <v>2695</v>
      </c>
      <c r="D1187" s="35" t="s">
        <v>16</v>
      </c>
      <c r="E1187" s="64" t="s">
        <v>1706</v>
      </c>
      <c r="F1187" s="46">
        <v>980</v>
      </c>
      <c r="G1187" s="47">
        <f t="shared" si="893"/>
        <v>98</v>
      </c>
      <c r="H1187" s="47">
        <f t="shared" si="861"/>
        <v>98</v>
      </c>
      <c r="I1187" s="47">
        <f t="shared" si="879"/>
        <v>98</v>
      </c>
      <c r="J1187" s="47">
        <f t="shared" si="880"/>
        <v>98</v>
      </c>
      <c r="K1187" s="47">
        <f t="shared" si="881"/>
        <v>98</v>
      </c>
      <c r="L1187" s="47">
        <v>98.000000000000014</v>
      </c>
      <c r="M1187" s="47">
        <f t="shared" si="877"/>
        <v>588</v>
      </c>
      <c r="N1187" s="47">
        <f t="shared" si="876"/>
        <v>8.1666666666666661</v>
      </c>
      <c r="O1187" s="47">
        <f t="shared" si="882"/>
        <v>8.1666666666666661</v>
      </c>
      <c r="P1187" s="47">
        <f t="shared" si="883"/>
        <v>8.1666666666666661</v>
      </c>
      <c r="Q1187" s="47">
        <f t="shared" si="884"/>
        <v>8.1666666666666661</v>
      </c>
      <c r="R1187" s="47">
        <f t="shared" si="885"/>
        <v>8.1666666666666661</v>
      </c>
      <c r="S1187" s="47">
        <f t="shared" si="886"/>
        <v>8.1666666666666661</v>
      </c>
      <c r="T1187" s="47">
        <f t="shared" si="887"/>
        <v>8.1666666666666661</v>
      </c>
      <c r="U1187" s="47">
        <f t="shared" si="888"/>
        <v>8.1666666666666661</v>
      </c>
      <c r="V1187" s="47">
        <f t="shared" si="889"/>
        <v>8.1666666666666661</v>
      </c>
      <c r="W1187" s="47">
        <f t="shared" si="890"/>
        <v>8.1666666666666661</v>
      </c>
      <c r="X1187" s="47">
        <f t="shared" si="891"/>
        <v>8.1666666666666661</v>
      </c>
      <c r="Y1187" s="47">
        <f t="shared" si="892"/>
        <v>8.1666666666666661</v>
      </c>
      <c r="Z1187" s="47">
        <f t="shared" si="858"/>
        <v>98.000000000000014</v>
      </c>
      <c r="AA1187" s="47">
        <f t="shared" si="859"/>
        <v>686</v>
      </c>
      <c r="AB1187" s="47">
        <f t="shared" si="860"/>
        <v>294</v>
      </c>
      <c r="AC1187" s="32" t="s">
        <v>1483</v>
      </c>
      <c r="AD1187" s="32" t="s">
        <v>2644</v>
      </c>
    </row>
    <row r="1188" spans="1:30" s="2" customFormat="1" ht="42">
      <c r="A1188" s="1"/>
      <c r="B1188" s="79">
        <f t="shared" si="878"/>
        <v>1182</v>
      </c>
      <c r="C1188" s="55" t="s">
        <v>213</v>
      </c>
      <c r="D1188" s="35" t="s">
        <v>16</v>
      </c>
      <c r="E1188" s="45" t="s">
        <v>1708</v>
      </c>
      <c r="F1188" s="46">
        <v>980</v>
      </c>
      <c r="G1188" s="47">
        <f t="shared" si="893"/>
        <v>98</v>
      </c>
      <c r="H1188" s="47">
        <f t="shared" si="861"/>
        <v>98</v>
      </c>
      <c r="I1188" s="47">
        <f t="shared" si="879"/>
        <v>98</v>
      </c>
      <c r="J1188" s="47">
        <f t="shared" si="880"/>
        <v>98</v>
      </c>
      <c r="K1188" s="47">
        <f t="shared" si="881"/>
        <v>98</v>
      </c>
      <c r="L1188" s="47">
        <v>98.000000000000014</v>
      </c>
      <c r="M1188" s="47">
        <f t="shared" si="877"/>
        <v>588</v>
      </c>
      <c r="N1188" s="47">
        <f t="shared" si="876"/>
        <v>8.1666666666666661</v>
      </c>
      <c r="O1188" s="47">
        <f t="shared" si="882"/>
        <v>8.1666666666666661</v>
      </c>
      <c r="P1188" s="47">
        <f t="shared" si="883"/>
        <v>8.1666666666666661</v>
      </c>
      <c r="Q1188" s="47">
        <f t="shared" si="884"/>
        <v>8.1666666666666661</v>
      </c>
      <c r="R1188" s="47">
        <f t="shared" si="885"/>
        <v>8.1666666666666661</v>
      </c>
      <c r="S1188" s="47">
        <f t="shared" si="886"/>
        <v>8.1666666666666661</v>
      </c>
      <c r="T1188" s="47">
        <f t="shared" si="887"/>
        <v>8.1666666666666661</v>
      </c>
      <c r="U1188" s="47">
        <f t="shared" si="888"/>
        <v>8.1666666666666661</v>
      </c>
      <c r="V1188" s="47">
        <f t="shared" si="889"/>
        <v>8.1666666666666661</v>
      </c>
      <c r="W1188" s="47">
        <f t="shared" si="890"/>
        <v>8.1666666666666661</v>
      </c>
      <c r="X1188" s="47">
        <f t="shared" si="891"/>
        <v>8.1666666666666661</v>
      </c>
      <c r="Y1188" s="47">
        <f t="shared" si="892"/>
        <v>8.1666666666666661</v>
      </c>
      <c r="Z1188" s="47">
        <f t="shared" si="858"/>
        <v>98.000000000000014</v>
      </c>
      <c r="AA1188" s="47">
        <f t="shared" si="859"/>
        <v>686</v>
      </c>
      <c r="AB1188" s="47">
        <f t="shared" si="860"/>
        <v>294</v>
      </c>
      <c r="AC1188" s="32" t="s">
        <v>1484</v>
      </c>
      <c r="AD1188" s="32" t="s">
        <v>2366</v>
      </c>
    </row>
    <row r="1189" spans="1:30" s="2" customFormat="1" ht="42">
      <c r="A1189" s="1"/>
      <c r="B1189" s="79">
        <f t="shared" si="878"/>
        <v>1183</v>
      </c>
      <c r="C1189" s="55" t="s">
        <v>212</v>
      </c>
      <c r="D1189" s="35" t="s">
        <v>16</v>
      </c>
      <c r="E1189" s="45" t="s">
        <v>1708</v>
      </c>
      <c r="F1189" s="46">
        <v>980</v>
      </c>
      <c r="G1189" s="47">
        <f t="shared" si="893"/>
        <v>98</v>
      </c>
      <c r="H1189" s="47">
        <f t="shared" si="861"/>
        <v>98</v>
      </c>
      <c r="I1189" s="47">
        <f t="shared" si="879"/>
        <v>98</v>
      </c>
      <c r="J1189" s="47">
        <f t="shared" si="880"/>
        <v>98</v>
      </c>
      <c r="K1189" s="47">
        <f t="shared" si="881"/>
        <v>98</v>
      </c>
      <c r="L1189" s="47">
        <v>98.000000000000014</v>
      </c>
      <c r="M1189" s="47">
        <f t="shared" si="877"/>
        <v>588</v>
      </c>
      <c r="N1189" s="47">
        <f t="shared" si="876"/>
        <v>8.1666666666666661</v>
      </c>
      <c r="O1189" s="47">
        <f t="shared" si="882"/>
        <v>8.1666666666666661</v>
      </c>
      <c r="P1189" s="47">
        <f t="shared" si="883"/>
        <v>8.1666666666666661</v>
      </c>
      <c r="Q1189" s="47">
        <f t="shared" si="884"/>
        <v>8.1666666666666661</v>
      </c>
      <c r="R1189" s="47">
        <f t="shared" si="885"/>
        <v>8.1666666666666661</v>
      </c>
      <c r="S1189" s="47">
        <f t="shared" si="886"/>
        <v>8.1666666666666661</v>
      </c>
      <c r="T1189" s="47">
        <f t="shared" si="887"/>
        <v>8.1666666666666661</v>
      </c>
      <c r="U1189" s="47">
        <f t="shared" si="888"/>
        <v>8.1666666666666661</v>
      </c>
      <c r="V1189" s="47">
        <f t="shared" si="889"/>
        <v>8.1666666666666661</v>
      </c>
      <c r="W1189" s="47">
        <f t="shared" si="890"/>
        <v>8.1666666666666661</v>
      </c>
      <c r="X1189" s="47">
        <f t="shared" si="891"/>
        <v>8.1666666666666661</v>
      </c>
      <c r="Y1189" s="47">
        <f t="shared" si="892"/>
        <v>8.1666666666666661</v>
      </c>
      <c r="Z1189" s="47">
        <f t="shared" si="858"/>
        <v>98.000000000000014</v>
      </c>
      <c r="AA1189" s="47">
        <f t="shared" si="859"/>
        <v>686</v>
      </c>
      <c r="AB1189" s="47">
        <f t="shared" si="860"/>
        <v>294</v>
      </c>
      <c r="AC1189" s="32" t="s">
        <v>1485</v>
      </c>
      <c r="AD1189" s="32" t="s">
        <v>2809</v>
      </c>
    </row>
    <row r="1190" spans="1:30" s="2" customFormat="1" ht="42">
      <c r="A1190" s="1"/>
      <c r="B1190" s="79">
        <f t="shared" si="878"/>
        <v>1184</v>
      </c>
      <c r="C1190" s="55" t="s">
        <v>2086</v>
      </c>
      <c r="D1190" s="35" t="s">
        <v>16</v>
      </c>
      <c r="E1190" s="45" t="s">
        <v>1705</v>
      </c>
      <c r="F1190" s="46">
        <v>680</v>
      </c>
      <c r="G1190" s="47">
        <f t="shared" si="893"/>
        <v>68</v>
      </c>
      <c r="H1190" s="47">
        <f t="shared" si="861"/>
        <v>68</v>
      </c>
      <c r="I1190" s="47">
        <f t="shared" si="879"/>
        <v>68</v>
      </c>
      <c r="J1190" s="47">
        <f t="shared" si="880"/>
        <v>68</v>
      </c>
      <c r="K1190" s="47">
        <f t="shared" si="881"/>
        <v>68</v>
      </c>
      <c r="L1190" s="47">
        <v>67.999999999999986</v>
      </c>
      <c r="M1190" s="47">
        <f t="shared" si="877"/>
        <v>408</v>
      </c>
      <c r="N1190" s="47">
        <f t="shared" si="876"/>
        <v>5.666666666666667</v>
      </c>
      <c r="O1190" s="47">
        <f t="shared" si="882"/>
        <v>5.666666666666667</v>
      </c>
      <c r="P1190" s="47">
        <f t="shared" si="883"/>
        <v>5.666666666666667</v>
      </c>
      <c r="Q1190" s="47">
        <f t="shared" si="884"/>
        <v>5.666666666666667</v>
      </c>
      <c r="R1190" s="47">
        <f t="shared" si="885"/>
        <v>5.666666666666667</v>
      </c>
      <c r="S1190" s="47">
        <f t="shared" si="886"/>
        <v>5.666666666666667</v>
      </c>
      <c r="T1190" s="47">
        <f t="shared" si="887"/>
        <v>5.666666666666667</v>
      </c>
      <c r="U1190" s="47">
        <f t="shared" si="888"/>
        <v>5.666666666666667</v>
      </c>
      <c r="V1190" s="47">
        <f t="shared" si="889"/>
        <v>5.666666666666667</v>
      </c>
      <c r="W1190" s="47">
        <f t="shared" si="890"/>
        <v>5.666666666666667</v>
      </c>
      <c r="X1190" s="47">
        <f t="shared" si="891"/>
        <v>5.666666666666667</v>
      </c>
      <c r="Y1190" s="47">
        <f t="shared" si="892"/>
        <v>5.666666666666667</v>
      </c>
      <c r="Z1190" s="47">
        <f t="shared" si="858"/>
        <v>67.999999999999986</v>
      </c>
      <c r="AA1190" s="47">
        <f t="shared" si="859"/>
        <v>476</v>
      </c>
      <c r="AB1190" s="47">
        <f t="shared" si="860"/>
        <v>204</v>
      </c>
      <c r="AC1190" s="32" t="s">
        <v>1486</v>
      </c>
      <c r="AD1190" s="32" t="s">
        <v>2270</v>
      </c>
    </row>
    <row r="1191" spans="1:30" s="2" customFormat="1" ht="42">
      <c r="A1191" s="1"/>
      <c r="B1191" s="79">
        <f t="shared" si="878"/>
        <v>1185</v>
      </c>
      <c r="C1191" s="55" t="s">
        <v>211</v>
      </c>
      <c r="D1191" s="35" t="s">
        <v>16</v>
      </c>
      <c r="E1191" s="45" t="s">
        <v>1708</v>
      </c>
      <c r="F1191" s="46">
        <v>680</v>
      </c>
      <c r="G1191" s="47">
        <f t="shared" si="893"/>
        <v>68</v>
      </c>
      <c r="H1191" s="47">
        <f t="shared" si="861"/>
        <v>68</v>
      </c>
      <c r="I1191" s="47">
        <f t="shared" si="879"/>
        <v>68</v>
      </c>
      <c r="J1191" s="47">
        <f t="shared" si="880"/>
        <v>68</v>
      </c>
      <c r="K1191" s="47">
        <f t="shared" si="881"/>
        <v>68</v>
      </c>
      <c r="L1191" s="47">
        <v>67.999999999999986</v>
      </c>
      <c r="M1191" s="47">
        <f t="shared" si="877"/>
        <v>408</v>
      </c>
      <c r="N1191" s="47">
        <f t="shared" si="876"/>
        <v>5.666666666666667</v>
      </c>
      <c r="O1191" s="47">
        <f t="shared" si="882"/>
        <v>5.666666666666667</v>
      </c>
      <c r="P1191" s="47">
        <f t="shared" si="883"/>
        <v>5.666666666666667</v>
      </c>
      <c r="Q1191" s="47">
        <f t="shared" si="884"/>
        <v>5.666666666666667</v>
      </c>
      <c r="R1191" s="47">
        <f t="shared" si="885"/>
        <v>5.666666666666667</v>
      </c>
      <c r="S1191" s="47">
        <f t="shared" si="886"/>
        <v>5.666666666666667</v>
      </c>
      <c r="T1191" s="47">
        <f t="shared" si="887"/>
        <v>5.666666666666667</v>
      </c>
      <c r="U1191" s="47">
        <f t="shared" si="888"/>
        <v>5.666666666666667</v>
      </c>
      <c r="V1191" s="47">
        <f t="shared" si="889"/>
        <v>5.666666666666667</v>
      </c>
      <c r="W1191" s="47">
        <f t="shared" si="890"/>
        <v>5.666666666666667</v>
      </c>
      <c r="X1191" s="47">
        <f t="shared" si="891"/>
        <v>5.666666666666667</v>
      </c>
      <c r="Y1191" s="47">
        <f t="shared" si="892"/>
        <v>5.666666666666667</v>
      </c>
      <c r="Z1191" s="47">
        <f t="shared" si="858"/>
        <v>67.999999999999986</v>
      </c>
      <c r="AA1191" s="47">
        <f t="shared" si="859"/>
        <v>476</v>
      </c>
      <c r="AB1191" s="47">
        <f t="shared" si="860"/>
        <v>204</v>
      </c>
      <c r="AC1191" s="32" t="s">
        <v>1487</v>
      </c>
      <c r="AD1191" s="32" t="s">
        <v>2269</v>
      </c>
    </row>
    <row r="1192" spans="1:30" s="2" customFormat="1" ht="42">
      <c r="A1192" s="1"/>
      <c r="B1192" s="79">
        <f t="shared" si="878"/>
        <v>1186</v>
      </c>
      <c r="C1192" s="55" t="s">
        <v>2529</v>
      </c>
      <c r="D1192" s="35" t="s">
        <v>16</v>
      </c>
      <c r="E1192" s="45" t="s">
        <v>1708</v>
      </c>
      <c r="F1192" s="46">
        <v>680</v>
      </c>
      <c r="G1192" s="47">
        <f t="shared" si="893"/>
        <v>68</v>
      </c>
      <c r="H1192" s="47">
        <f t="shared" si="861"/>
        <v>68</v>
      </c>
      <c r="I1192" s="47">
        <f t="shared" si="879"/>
        <v>68</v>
      </c>
      <c r="J1192" s="47">
        <f t="shared" si="880"/>
        <v>68</v>
      </c>
      <c r="K1192" s="47">
        <f t="shared" si="881"/>
        <v>68</v>
      </c>
      <c r="L1192" s="47">
        <v>67.999999999999986</v>
      </c>
      <c r="M1192" s="47">
        <f t="shared" si="877"/>
        <v>408</v>
      </c>
      <c r="N1192" s="47">
        <f t="shared" si="876"/>
        <v>5.666666666666667</v>
      </c>
      <c r="O1192" s="47">
        <f t="shared" si="882"/>
        <v>5.666666666666667</v>
      </c>
      <c r="P1192" s="47">
        <f t="shared" si="883"/>
        <v>5.666666666666667</v>
      </c>
      <c r="Q1192" s="47">
        <f t="shared" si="884"/>
        <v>5.666666666666667</v>
      </c>
      <c r="R1192" s="47">
        <f t="shared" si="885"/>
        <v>5.666666666666667</v>
      </c>
      <c r="S1192" s="47">
        <f t="shared" si="886"/>
        <v>5.666666666666667</v>
      </c>
      <c r="T1192" s="47">
        <f t="shared" si="887"/>
        <v>5.666666666666667</v>
      </c>
      <c r="U1192" s="47">
        <f t="shared" si="888"/>
        <v>5.666666666666667</v>
      </c>
      <c r="V1192" s="47">
        <f t="shared" si="889"/>
        <v>5.666666666666667</v>
      </c>
      <c r="W1192" s="47">
        <f t="shared" si="890"/>
        <v>5.666666666666667</v>
      </c>
      <c r="X1192" s="47">
        <f t="shared" si="891"/>
        <v>5.666666666666667</v>
      </c>
      <c r="Y1192" s="47">
        <f t="shared" si="892"/>
        <v>5.666666666666667</v>
      </c>
      <c r="Z1192" s="47">
        <f t="shared" si="858"/>
        <v>67.999999999999986</v>
      </c>
      <c r="AA1192" s="47">
        <f t="shared" si="859"/>
        <v>476</v>
      </c>
      <c r="AB1192" s="47">
        <f t="shared" si="860"/>
        <v>204</v>
      </c>
      <c r="AC1192" s="32" t="s">
        <v>1488</v>
      </c>
      <c r="AD1192" s="32" t="s">
        <v>2269</v>
      </c>
    </row>
    <row r="1193" spans="1:30" s="2" customFormat="1" ht="42">
      <c r="A1193" s="1"/>
      <c r="B1193" s="79">
        <f t="shared" si="878"/>
        <v>1187</v>
      </c>
      <c r="C1193" s="55" t="s">
        <v>2530</v>
      </c>
      <c r="D1193" s="35" t="s">
        <v>16</v>
      </c>
      <c r="E1193" s="45" t="s">
        <v>1708</v>
      </c>
      <c r="F1193" s="46">
        <v>680</v>
      </c>
      <c r="G1193" s="47">
        <f t="shared" si="893"/>
        <v>68</v>
      </c>
      <c r="H1193" s="47">
        <f t="shared" si="861"/>
        <v>68</v>
      </c>
      <c r="I1193" s="47">
        <f t="shared" si="879"/>
        <v>68</v>
      </c>
      <c r="J1193" s="47">
        <f t="shared" si="880"/>
        <v>68</v>
      </c>
      <c r="K1193" s="47">
        <f t="shared" si="881"/>
        <v>68</v>
      </c>
      <c r="L1193" s="47">
        <v>67.999999999999986</v>
      </c>
      <c r="M1193" s="47">
        <f t="shared" si="877"/>
        <v>408</v>
      </c>
      <c r="N1193" s="47">
        <f t="shared" si="876"/>
        <v>5.666666666666667</v>
      </c>
      <c r="O1193" s="47">
        <f t="shared" si="882"/>
        <v>5.666666666666667</v>
      </c>
      <c r="P1193" s="47">
        <f t="shared" si="883"/>
        <v>5.666666666666667</v>
      </c>
      <c r="Q1193" s="47">
        <f t="shared" si="884"/>
        <v>5.666666666666667</v>
      </c>
      <c r="R1193" s="47">
        <f t="shared" si="885"/>
        <v>5.666666666666667</v>
      </c>
      <c r="S1193" s="47">
        <f t="shared" si="886"/>
        <v>5.666666666666667</v>
      </c>
      <c r="T1193" s="47">
        <f t="shared" si="887"/>
        <v>5.666666666666667</v>
      </c>
      <c r="U1193" s="47">
        <f t="shared" si="888"/>
        <v>5.666666666666667</v>
      </c>
      <c r="V1193" s="47">
        <f t="shared" si="889"/>
        <v>5.666666666666667</v>
      </c>
      <c r="W1193" s="47">
        <f t="shared" si="890"/>
        <v>5.666666666666667</v>
      </c>
      <c r="X1193" s="47">
        <f t="shared" si="891"/>
        <v>5.666666666666667</v>
      </c>
      <c r="Y1193" s="47">
        <f t="shared" si="892"/>
        <v>5.666666666666667</v>
      </c>
      <c r="Z1193" s="47">
        <f t="shared" ref="Z1193:Z1243" si="894">SUM(N1193:Y1193)</f>
        <v>67.999999999999986</v>
      </c>
      <c r="AA1193" s="47">
        <f t="shared" ref="AA1193:AA1243" si="895">SUM(M1193+Z1193)</f>
        <v>476</v>
      </c>
      <c r="AB1193" s="47">
        <f t="shared" ref="AB1193:AB1243" si="896">SUM(F1193-AA1193)</f>
        <v>204</v>
      </c>
      <c r="AC1193" s="32" t="s">
        <v>1489</v>
      </c>
      <c r="AD1193" s="32" t="s">
        <v>2269</v>
      </c>
    </row>
    <row r="1194" spans="1:30" s="2" customFormat="1" ht="42">
      <c r="A1194" s="1"/>
      <c r="B1194" s="79">
        <f t="shared" si="878"/>
        <v>1188</v>
      </c>
      <c r="C1194" s="55" t="s">
        <v>2087</v>
      </c>
      <c r="D1194" s="35" t="s">
        <v>16</v>
      </c>
      <c r="E1194" s="45" t="s">
        <v>1706</v>
      </c>
      <c r="F1194" s="46">
        <v>680</v>
      </c>
      <c r="G1194" s="47">
        <f t="shared" si="893"/>
        <v>68</v>
      </c>
      <c r="H1194" s="47">
        <f t="shared" si="861"/>
        <v>68</v>
      </c>
      <c r="I1194" s="47">
        <f t="shared" si="879"/>
        <v>68</v>
      </c>
      <c r="J1194" s="47">
        <f t="shared" si="880"/>
        <v>68</v>
      </c>
      <c r="K1194" s="47">
        <f t="shared" si="881"/>
        <v>68</v>
      </c>
      <c r="L1194" s="47">
        <v>67.999999999999986</v>
      </c>
      <c r="M1194" s="47">
        <f t="shared" si="877"/>
        <v>408</v>
      </c>
      <c r="N1194" s="47">
        <f t="shared" si="876"/>
        <v>5.666666666666667</v>
      </c>
      <c r="O1194" s="47">
        <f t="shared" si="882"/>
        <v>5.666666666666667</v>
      </c>
      <c r="P1194" s="47">
        <f t="shared" si="883"/>
        <v>5.666666666666667</v>
      </c>
      <c r="Q1194" s="47">
        <f t="shared" si="884"/>
        <v>5.666666666666667</v>
      </c>
      <c r="R1194" s="47">
        <f t="shared" si="885"/>
        <v>5.666666666666667</v>
      </c>
      <c r="S1194" s="47">
        <f t="shared" si="886"/>
        <v>5.666666666666667</v>
      </c>
      <c r="T1194" s="47">
        <f t="shared" si="887"/>
        <v>5.666666666666667</v>
      </c>
      <c r="U1194" s="47">
        <f t="shared" si="888"/>
        <v>5.666666666666667</v>
      </c>
      <c r="V1194" s="47">
        <f t="shared" si="889"/>
        <v>5.666666666666667</v>
      </c>
      <c r="W1194" s="47">
        <f t="shared" si="890"/>
        <v>5.666666666666667</v>
      </c>
      <c r="X1194" s="47">
        <f t="shared" si="891"/>
        <v>5.666666666666667</v>
      </c>
      <c r="Y1194" s="47">
        <f t="shared" si="892"/>
        <v>5.666666666666667</v>
      </c>
      <c r="Z1194" s="47">
        <f t="shared" si="894"/>
        <v>67.999999999999986</v>
      </c>
      <c r="AA1194" s="47">
        <f t="shared" si="895"/>
        <v>476</v>
      </c>
      <c r="AB1194" s="47">
        <f t="shared" si="896"/>
        <v>204</v>
      </c>
      <c r="AC1194" s="32" t="s">
        <v>1490</v>
      </c>
      <c r="AD1194" s="32" t="s">
        <v>2341</v>
      </c>
    </row>
    <row r="1195" spans="1:30" s="2" customFormat="1" ht="42">
      <c r="A1195" s="1"/>
      <c r="B1195" s="79">
        <f t="shared" si="878"/>
        <v>1189</v>
      </c>
      <c r="C1195" s="55" t="s">
        <v>2088</v>
      </c>
      <c r="D1195" s="35" t="s">
        <v>16</v>
      </c>
      <c r="E1195" s="45" t="s">
        <v>1705</v>
      </c>
      <c r="F1195" s="46">
        <v>680</v>
      </c>
      <c r="G1195" s="47">
        <f t="shared" si="893"/>
        <v>68</v>
      </c>
      <c r="H1195" s="47">
        <f t="shared" si="861"/>
        <v>68</v>
      </c>
      <c r="I1195" s="47">
        <f t="shared" si="879"/>
        <v>68</v>
      </c>
      <c r="J1195" s="47">
        <f t="shared" si="880"/>
        <v>68</v>
      </c>
      <c r="K1195" s="47">
        <f t="shared" si="881"/>
        <v>68</v>
      </c>
      <c r="L1195" s="47">
        <v>67.999999999999986</v>
      </c>
      <c r="M1195" s="47">
        <f t="shared" si="877"/>
        <v>408</v>
      </c>
      <c r="N1195" s="47">
        <f t="shared" si="876"/>
        <v>5.666666666666667</v>
      </c>
      <c r="O1195" s="47">
        <f t="shared" si="882"/>
        <v>5.666666666666667</v>
      </c>
      <c r="P1195" s="47">
        <f t="shared" si="883"/>
        <v>5.666666666666667</v>
      </c>
      <c r="Q1195" s="47">
        <f t="shared" si="884"/>
        <v>5.666666666666667</v>
      </c>
      <c r="R1195" s="47">
        <f t="shared" si="885"/>
        <v>5.666666666666667</v>
      </c>
      <c r="S1195" s="47">
        <f t="shared" si="886"/>
        <v>5.666666666666667</v>
      </c>
      <c r="T1195" s="47">
        <f t="shared" si="887"/>
        <v>5.666666666666667</v>
      </c>
      <c r="U1195" s="47">
        <f t="shared" si="888"/>
        <v>5.666666666666667</v>
      </c>
      <c r="V1195" s="47">
        <f t="shared" si="889"/>
        <v>5.666666666666667</v>
      </c>
      <c r="W1195" s="47">
        <f t="shared" si="890"/>
        <v>5.666666666666667</v>
      </c>
      <c r="X1195" s="47">
        <f t="shared" si="891"/>
        <v>5.666666666666667</v>
      </c>
      <c r="Y1195" s="47">
        <f t="shared" si="892"/>
        <v>5.666666666666667</v>
      </c>
      <c r="Z1195" s="47">
        <f t="shared" si="894"/>
        <v>67.999999999999986</v>
      </c>
      <c r="AA1195" s="47">
        <f t="shared" si="895"/>
        <v>476</v>
      </c>
      <c r="AB1195" s="47">
        <f t="shared" si="896"/>
        <v>204</v>
      </c>
      <c r="AC1195" s="32" t="s">
        <v>1491</v>
      </c>
      <c r="AD1195" s="32" t="s">
        <v>2270</v>
      </c>
    </row>
    <row r="1196" spans="1:30" s="2" customFormat="1" ht="42">
      <c r="A1196" s="1"/>
      <c r="B1196" s="79">
        <f t="shared" si="878"/>
        <v>1190</v>
      </c>
      <c r="C1196" s="55" t="s">
        <v>2531</v>
      </c>
      <c r="D1196" s="35" t="s">
        <v>16</v>
      </c>
      <c r="E1196" s="45" t="s">
        <v>1708</v>
      </c>
      <c r="F1196" s="46">
        <v>680</v>
      </c>
      <c r="G1196" s="47">
        <f t="shared" si="893"/>
        <v>68</v>
      </c>
      <c r="H1196" s="47">
        <f t="shared" si="861"/>
        <v>68</v>
      </c>
      <c r="I1196" s="47">
        <f t="shared" si="879"/>
        <v>68</v>
      </c>
      <c r="J1196" s="47">
        <f t="shared" si="880"/>
        <v>68</v>
      </c>
      <c r="K1196" s="47">
        <f t="shared" si="881"/>
        <v>68</v>
      </c>
      <c r="L1196" s="47">
        <v>67.999999999999986</v>
      </c>
      <c r="M1196" s="47">
        <f t="shared" si="877"/>
        <v>408</v>
      </c>
      <c r="N1196" s="47">
        <f t="shared" si="876"/>
        <v>5.666666666666667</v>
      </c>
      <c r="O1196" s="47">
        <f t="shared" si="882"/>
        <v>5.666666666666667</v>
      </c>
      <c r="P1196" s="47">
        <f t="shared" si="883"/>
        <v>5.666666666666667</v>
      </c>
      <c r="Q1196" s="47">
        <f t="shared" si="884"/>
        <v>5.666666666666667</v>
      </c>
      <c r="R1196" s="47">
        <f t="shared" si="885"/>
        <v>5.666666666666667</v>
      </c>
      <c r="S1196" s="47">
        <f t="shared" si="886"/>
        <v>5.666666666666667</v>
      </c>
      <c r="T1196" s="47">
        <f t="shared" si="887"/>
        <v>5.666666666666667</v>
      </c>
      <c r="U1196" s="47">
        <f t="shared" si="888"/>
        <v>5.666666666666667</v>
      </c>
      <c r="V1196" s="47">
        <f t="shared" si="889"/>
        <v>5.666666666666667</v>
      </c>
      <c r="W1196" s="47">
        <f t="shared" si="890"/>
        <v>5.666666666666667</v>
      </c>
      <c r="X1196" s="47">
        <f t="shared" si="891"/>
        <v>5.666666666666667</v>
      </c>
      <c r="Y1196" s="47">
        <f t="shared" si="892"/>
        <v>5.666666666666667</v>
      </c>
      <c r="Z1196" s="47">
        <f t="shared" si="894"/>
        <v>67.999999999999986</v>
      </c>
      <c r="AA1196" s="47">
        <f t="shared" si="895"/>
        <v>476</v>
      </c>
      <c r="AB1196" s="47">
        <f t="shared" si="896"/>
        <v>204</v>
      </c>
      <c r="AC1196" s="32" t="s">
        <v>1492</v>
      </c>
      <c r="AD1196" s="32" t="s">
        <v>2269</v>
      </c>
    </row>
    <row r="1197" spans="1:30" s="2" customFormat="1" ht="42">
      <c r="A1197" s="1"/>
      <c r="B1197" s="79">
        <f t="shared" si="878"/>
        <v>1191</v>
      </c>
      <c r="C1197" s="55" t="s">
        <v>2108</v>
      </c>
      <c r="D1197" s="35" t="s">
        <v>16</v>
      </c>
      <c r="E1197" s="45" t="s">
        <v>1709</v>
      </c>
      <c r="F1197" s="46">
        <v>650</v>
      </c>
      <c r="G1197" s="47">
        <f t="shared" si="893"/>
        <v>65</v>
      </c>
      <c r="H1197" s="47">
        <f t="shared" si="861"/>
        <v>65</v>
      </c>
      <c r="I1197" s="47">
        <f t="shared" si="879"/>
        <v>65</v>
      </c>
      <c r="J1197" s="47">
        <f t="shared" si="880"/>
        <v>65</v>
      </c>
      <c r="K1197" s="47">
        <f t="shared" si="881"/>
        <v>65</v>
      </c>
      <c r="L1197" s="47">
        <v>64.999999999999986</v>
      </c>
      <c r="M1197" s="47">
        <f t="shared" si="877"/>
        <v>390</v>
      </c>
      <c r="N1197" s="47">
        <f t="shared" si="876"/>
        <v>5.416666666666667</v>
      </c>
      <c r="O1197" s="47">
        <f t="shared" si="882"/>
        <v>5.416666666666667</v>
      </c>
      <c r="P1197" s="47">
        <f t="shared" si="883"/>
        <v>5.416666666666667</v>
      </c>
      <c r="Q1197" s="47">
        <f t="shared" si="884"/>
        <v>5.416666666666667</v>
      </c>
      <c r="R1197" s="47">
        <f t="shared" si="885"/>
        <v>5.416666666666667</v>
      </c>
      <c r="S1197" s="47">
        <f t="shared" si="886"/>
        <v>5.416666666666667</v>
      </c>
      <c r="T1197" s="47">
        <f t="shared" si="887"/>
        <v>5.416666666666667</v>
      </c>
      <c r="U1197" s="47">
        <f t="shared" si="888"/>
        <v>5.416666666666667</v>
      </c>
      <c r="V1197" s="47">
        <f t="shared" si="889"/>
        <v>5.416666666666667</v>
      </c>
      <c r="W1197" s="47">
        <f t="shared" si="890"/>
        <v>5.416666666666667</v>
      </c>
      <c r="X1197" s="47">
        <f t="shared" si="891"/>
        <v>5.416666666666667</v>
      </c>
      <c r="Y1197" s="47">
        <f t="shared" si="892"/>
        <v>5.416666666666667</v>
      </c>
      <c r="Z1197" s="47">
        <f t="shared" si="894"/>
        <v>64.999999999999986</v>
      </c>
      <c r="AA1197" s="47">
        <f t="shared" si="895"/>
        <v>455</v>
      </c>
      <c r="AB1197" s="47">
        <f t="shared" si="896"/>
        <v>195</v>
      </c>
      <c r="AC1197" s="32" t="s">
        <v>1493</v>
      </c>
      <c r="AD1197" s="32" t="s">
        <v>2272</v>
      </c>
    </row>
    <row r="1198" spans="1:30" s="2" customFormat="1" ht="42">
      <c r="A1198" s="1"/>
      <c r="B1198" s="79">
        <f t="shared" si="878"/>
        <v>1192</v>
      </c>
      <c r="C1198" s="55" t="s">
        <v>210</v>
      </c>
      <c r="D1198" s="35" t="s">
        <v>16</v>
      </c>
      <c r="E1198" s="45" t="s">
        <v>1708</v>
      </c>
      <c r="F1198" s="46">
        <v>980</v>
      </c>
      <c r="G1198" s="47">
        <f t="shared" si="893"/>
        <v>98</v>
      </c>
      <c r="H1198" s="47">
        <f t="shared" si="861"/>
        <v>98</v>
      </c>
      <c r="I1198" s="47">
        <f t="shared" si="879"/>
        <v>98</v>
      </c>
      <c r="J1198" s="47">
        <f t="shared" si="880"/>
        <v>98</v>
      </c>
      <c r="K1198" s="47">
        <f t="shared" si="881"/>
        <v>98</v>
      </c>
      <c r="L1198" s="47">
        <v>98.000000000000014</v>
      </c>
      <c r="M1198" s="47">
        <f t="shared" si="877"/>
        <v>588</v>
      </c>
      <c r="N1198" s="47">
        <f t="shared" si="876"/>
        <v>8.1666666666666661</v>
      </c>
      <c r="O1198" s="47">
        <f t="shared" si="882"/>
        <v>8.1666666666666661</v>
      </c>
      <c r="P1198" s="47">
        <f t="shared" si="883"/>
        <v>8.1666666666666661</v>
      </c>
      <c r="Q1198" s="47">
        <f t="shared" si="884"/>
        <v>8.1666666666666661</v>
      </c>
      <c r="R1198" s="47">
        <f t="shared" si="885"/>
        <v>8.1666666666666661</v>
      </c>
      <c r="S1198" s="47">
        <f t="shared" si="886"/>
        <v>8.1666666666666661</v>
      </c>
      <c r="T1198" s="47">
        <f t="shared" si="887"/>
        <v>8.1666666666666661</v>
      </c>
      <c r="U1198" s="47">
        <f t="shared" si="888"/>
        <v>8.1666666666666661</v>
      </c>
      <c r="V1198" s="47">
        <f t="shared" si="889"/>
        <v>8.1666666666666661</v>
      </c>
      <c r="W1198" s="47">
        <f t="shared" si="890"/>
        <v>8.1666666666666661</v>
      </c>
      <c r="X1198" s="47">
        <f t="shared" si="891"/>
        <v>8.1666666666666661</v>
      </c>
      <c r="Y1198" s="47">
        <f t="shared" si="892"/>
        <v>8.1666666666666661</v>
      </c>
      <c r="Z1198" s="47">
        <f t="shared" si="894"/>
        <v>98.000000000000014</v>
      </c>
      <c r="AA1198" s="47">
        <f t="shared" si="895"/>
        <v>686</v>
      </c>
      <c r="AB1198" s="47">
        <f t="shared" si="896"/>
        <v>294</v>
      </c>
      <c r="AC1198" s="32" t="s">
        <v>1494</v>
      </c>
      <c r="AD1198" s="32" t="s">
        <v>2269</v>
      </c>
    </row>
    <row r="1199" spans="1:30" s="2" customFormat="1" ht="42">
      <c r="A1199" s="1"/>
      <c r="B1199" s="79">
        <f t="shared" si="878"/>
        <v>1193</v>
      </c>
      <c r="C1199" s="55" t="s">
        <v>209</v>
      </c>
      <c r="D1199" s="35" t="s">
        <v>16</v>
      </c>
      <c r="E1199" s="45" t="s">
        <v>1708</v>
      </c>
      <c r="F1199" s="46">
        <v>860</v>
      </c>
      <c r="G1199" s="47">
        <f t="shared" si="893"/>
        <v>86</v>
      </c>
      <c r="H1199" s="47">
        <f t="shared" si="861"/>
        <v>86</v>
      </c>
      <c r="I1199" s="47">
        <f t="shared" si="879"/>
        <v>86</v>
      </c>
      <c r="J1199" s="47">
        <f t="shared" si="880"/>
        <v>86</v>
      </c>
      <c r="K1199" s="47">
        <f t="shared" si="881"/>
        <v>86</v>
      </c>
      <c r="L1199" s="47">
        <v>86.000000000000014</v>
      </c>
      <c r="M1199" s="47">
        <f t="shared" si="877"/>
        <v>516</v>
      </c>
      <c r="N1199" s="47">
        <f t="shared" si="876"/>
        <v>7.166666666666667</v>
      </c>
      <c r="O1199" s="47">
        <f t="shared" si="882"/>
        <v>7.166666666666667</v>
      </c>
      <c r="P1199" s="47">
        <f t="shared" si="883"/>
        <v>7.166666666666667</v>
      </c>
      <c r="Q1199" s="47">
        <f t="shared" si="884"/>
        <v>7.166666666666667</v>
      </c>
      <c r="R1199" s="47">
        <f t="shared" si="885"/>
        <v>7.166666666666667</v>
      </c>
      <c r="S1199" s="47">
        <f t="shared" si="886"/>
        <v>7.166666666666667</v>
      </c>
      <c r="T1199" s="47">
        <f t="shared" si="887"/>
        <v>7.166666666666667</v>
      </c>
      <c r="U1199" s="47">
        <f t="shared" si="888"/>
        <v>7.166666666666667</v>
      </c>
      <c r="V1199" s="47">
        <f t="shared" si="889"/>
        <v>7.166666666666667</v>
      </c>
      <c r="W1199" s="47">
        <f t="shared" si="890"/>
        <v>7.166666666666667</v>
      </c>
      <c r="X1199" s="47">
        <f t="shared" si="891"/>
        <v>7.166666666666667</v>
      </c>
      <c r="Y1199" s="47">
        <f t="shared" si="892"/>
        <v>7.166666666666667</v>
      </c>
      <c r="Z1199" s="47">
        <f t="shared" si="894"/>
        <v>86.000000000000014</v>
      </c>
      <c r="AA1199" s="47">
        <f t="shared" si="895"/>
        <v>602</v>
      </c>
      <c r="AB1199" s="47">
        <f t="shared" si="896"/>
        <v>258</v>
      </c>
      <c r="AC1199" s="32" t="s">
        <v>1495</v>
      </c>
      <c r="AD1199" s="32" t="s">
        <v>2269</v>
      </c>
    </row>
    <row r="1200" spans="1:30" s="2" customFormat="1" ht="42">
      <c r="A1200" s="1"/>
      <c r="B1200" s="79">
        <f t="shared" si="878"/>
        <v>1194</v>
      </c>
      <c r="C1200" s="55" t="s">
        <v>208</v>
      </c>
      <c r="D1200" s="35" t="s">
        <v>16</v>
      </c>
      <c r="E1200" s="45" t="s">
        <v>1708</v>
      </c>
      <c r="F1200" s="46">
        <v>980</v>
      </c>
      <c r="G1200" s="47">
        <f t="shared" si="893"/>
        <v>98</v>
      </c>
      <c r="H1200" s="47">
        <f t="shared" si="861"/>
        <v>98</v>
      </c>
      <c r="I1200" s="47">
        <f t="shared" si="879"/>
        <v>98</v>
      </c>
      <c r="J1200" s="47">
        <f t="shared" si="880"/>
        <v>98</v>
      </c>
      <c r="K1200" s="47">
        <f t="shared" si="881"/>
        <v>98</v>
      </c>
      <c r="L1200" s="47">
        <v>98.000000000000014</v>
      </c>
      <c r="M1200" s="47">
        <f t="shared" si="877"/>
        <v>588</v>
      </c>
      <c r="N1200" s="47">
        <f t="shared" si="876"/>
        <v>8.1666666666666661</v>
      </c>
      <c r="O1200" s="47">
        <f t="shared" si="882"/>
        <v>8.1666666666666661</v>
      </c>
      <c r="P1200" s="47">
        <f t="shared" si="883"/>
        <v>8.1666666666666661</v>
      </c>
      <c r="Q1200" s="47">
        <f t="shared" si="884"/>
        <v>8.1666666666666661</v>
      </c>
      <c r="R1200" s="47">
        <f t="shared" si="885"/>
        <v>8.1666666666666661</v>
      </c>
      <c r="S1200" s="47">
        <f t="shared" si="886"/>
        <v>8.1666666666666661</v>
      </c>
      <c r="T1200" s="47">
        <f t="shared" si="887"/>
        <v>8.1666666666666661</v>
      </c>
      <c r="U1200" s="47">
        <f t="shared" si="888"/>
        <v>8.1666666666666661</v>
      </c>
      <c r="V1200" s="47">
        <f t="shared" si="889"/>
        <v>8.1666666666666661</v>
      </c>
      <c r="W1200" s="47">
        <f t="shared" si="890"/>
        <v>8.1666666666666661</v>
      </c>
      <c r="X1200" s="47">
        <f t="shared" si="891"/>
        <v>8.1666666666666661</v>
      </c>
      <c r="Y1200" s="47">
        <f t="shared" si="892"/>
        <v>8.1666666666666661</v>
      </c>
      <c r="Z1200" s="47">
        <f t="shared" si="894"/>
        <v>98.000000000000014</v>
      </c>
      <c r="AA1200" s="47">
        <f t="shared" si="895"/>
        <v>686</v>
      </c>
      <c r="AB1200" s="47">
        <f t="shared" si="896"/>
        <v>294</v>
      </c>
      <c r="AC1200" s="32" t="s">
        <v>1496</v>
      </c>
      <c r="AD1200" s="32" t="s">
        <v>2277</v>
      </c>
    </row>
    <row r="1201" spans="1:30" s="2" customFormat="1" ht="42">
      <c r="A1201" s="1"/>
      <c r="B1201" s="79">
        <f t="shared" si="878"/>
        <v>1195</v>
      </c>
      <c r="C1201" s="55" t="s">
        <v>207</v>
      </c>
      <c r="D1201" s="35" t="s">
        <v>16</v>
      </c>
      <c r="E1201" s="45" t="s">
        <v>1708</v>
      </c>
      <c r="F1201" s="46">
        <v>1200</v>
      </c>
      <c r="G1201" s="47">
        <f t="shared" si="893"/>
        <v>120</v>
      </c>
      <c r="H1201" s="47">
        <f t="shared" si="861"/>
        <v>120</v>
      </c>
      <c r="I1201" s="47">
        <f t="shared" si="879"/>
        <v>120</v>
      </c>
      <c r="J1201" s="47">
        <f t="shared" si="880"/>
        <v>120</v>
      </c>
      <c r="K1201" s="47">
        <f t="shared" si="881"/>
        <v>120</v>
      </c>
      <c r="L1201" s="47">
        <v>120</v>
      </c>
      <c r="M1201" s="47">
        <f t="shared" si="877"/>
        <v>720</v>
      </c>
      <c r="N1201" s="47">
        <f t="shared" si="876"/>
        <v>10</v>
      </c>
      <c r="O1201" s="47">
        <f t="shared" si="882"/>
        <v>10</v>
      </c>
      <c r="P1201" s="47">
        <f t="shared" si="883"/>
        <v>10</v>
      </c>
      <c r="Q1201" s="47">
        <f t="shared" si="884"/>
        <v>10</v>
      </c>
      <c r="R1201" s="47">
        <f t="shared" si="885"/>
        <v>10</v>
      </c>
      <c r="S1201" s="47">
        <f t="shared" si="886"/>
        <v>10</v>
      </c>
      <c r="T1201" s="47">
        <f t="shared" si="887"/>
        <v>10</v>
      </c>
      <c r="U1201" s="47">
        <f t="shared" si="888"/>
        <v>10</v>
      </c>
      <c r="V1201" s="47">
        <f t="shared" si="889"/>
        <v>10</v>
      </c>
      <c r="W1201" s="47">
        <f t="shared" si="890"/>
        <v>10</v>
      </c>
      <c r="X1201" s="47">
        <f t="shared" si="891"/>
        <v>10</v>
      </c>
      <c r="Y1201" s="47">
        <f t="shared" si="892"/>
        <v>10</v>
      </c>
      <c r="Z1201" s="47">
        <f t="shared" si="894"/>
        <v>120</v>
      </c>
      <c r="AA1201" s="47">
        <f t="shared" si="895"/>
        <v>840</v>
      </c>
      <c r="AB1201" s="47">
        <f t="shared" si="896"/>
        <v>360</v>
      </c>
      <c r="AC1201" s="32" t="s">
        <v>1497</v>
      </c>
      <c r="AD1201" s="32" t="s">
        <v>2269</v>
      </c>
    </row>
    <row r="1202" spans="1:30" s="2" customFormat="1" ht="42">
      <c r="A1202" s="1"/>
      <c r="B1202" s="79">
        <f t="shared" si="878"/>
        <v>1196</v>
      </c>
      <c r="C1202" s="55" t="s">
        <v>206</v>
      </c>
      <c r="D1202" s="35" t="s">
        <v>16</v>
      </c>
      <c r="E1202" s="45" t="s">
        <v>1708</v>
      </c>
      <c r="F1202" s="46">
        <v>650</v>
      </c>
      <c r="G1202" s="47">
        <f t="shared" si="893"/>
        <v>65</v>
      </c>
      <c r="H1202" s="47">
        <f t="shared" si="861"/>
        <v>65</v>
      </c>
      <c r="I1202" s="47">
        <f t="shared" si="879"/>
        <v>65</v>
      </c>
      <c r="J1202" s="47">
        <f t="shared" si="880"/>
        <v>65</v>
      </c>
      <c r="K1202" s="47">
        <f t="shared" si="881"/>
        <v>65</v>
      </c>
      <c r="L1202" s="47">
        <v>64.999999999999986</v>
      </c>
      <c r="M1202" s="47">
        <f t="shared" si="877"/>
        <v>390</v>
      </c>
      <c r="N1202" s="47">
        <f t="shared" si="876"/>
        <v>5.416666666666667</v>
      </c>
      <c r="O1202" s="47">
        <f t="shared" si="882"/>
        <v>5.416666666666667</v>
      </c>
      <c r="P1202" s="47">
        <f t="shared" si="883"/>
        <v>5.416666666666667</v>
      </c>
      <c r="Q1202" s="47">
        <f t="shared" si="884"/>
        <v>5.416666666666667</v>
      </c>
      <c r="R1202" s="47">
        <f t="shared" si="885"/>
        <v>5.416666666666667</v>
      </c>
      <c r="S1202" s="47">
        <f t="shared" si="886"/>
        <v>5.416666666666667</v>
      </c>
      <c r="T1202" s="47">
        <f t="shared" si="887"/>
        <v>5.416666666666667</v>
      </c>
      <c r="U1202" s="47">
        <f t="shared" si="888"/>
        <v>5.416666666666667</v>
      </c>
      <c r="V1202" s="47">
        <f t="shared" si="889"/>
        <v>5.416666666666667</v>
      </c>
      <c r="W1202" s="47">
        <f t="shared" si="890"/>
        <v>5.416666666666667</v>
      </c>
      <c r="X1202" s="47">
        <f t="shared" si="891"/>
        <v>5.416666666666667</v>
      </c>
      <c r="Y1202" s="47">
        <f t="shared" si="892"/>
        <v>5.416666666666667</v>
      </c>
      <c r="Z1202" s="47">
        <f t="shared" si="894"/>
        <v>64.999999999999986</v>
      </c>
      <c r="AA1202" s="47">
        <f t="shared" si="895"/>
        <v>455</v>
      </c>
      <c r="AB1202" s="47">
        <f t="shared" si="896"/>
        <v>195</v>
      </c>
      <c r="AC1202" s="32" t="s">
        <v>1498</v>
      </c>
      <c r="AD1202" s="32" t="s">
        <v>2269</v>
      </c>
    </row>
    <row r="1203" spans="1:30" s="2" customFormat="1" ht="42">
      <c r="A1203" s="1"/>
      <c r="B1203" s="79">
        <f t="shared" si="878"/>
        <v>1197</v>
      </c>
      <c r="C1203" s="55" t="s">
        <v>205</v>
      </c>
      <c r="D1203" s="35" t="s">
        <v>16</v>
      </c>
      <c r="E1203" s="45" t="s">
        <v>1708</v>
      </c>
      <c r="F1203" s="46">
        <v>650</v>
      </c>
      <c r="G1203" s="47">
        <f t="shared" si="893"/>
        <v>65</v>
      </c>
      <c r="H1203" s="47">
        <f t="shared" si="861"/>
        <v>65</v>
      </c>
      <c r="I1203" s="47">
        <f t="shared" si="879"/>
        <v>65</v>
      </c>
      <c r="J1203" s="47">
        <f t="shared" si="880"/>
        <v>65</v>
      </c>
      <c r="K1203" s="47">
        <f t="shared" si="881"/>
        <v>65</v>
      </c>
      <c r="L1203" s="47">
        <v>64.999999999999986</v>
      </c>
      <c r="M1203" s="47">
        <f t="shared" si="877"/>
        <v>390</v>
      </c>
      <c r="N1203" s="47">
        <f t="shared" si="876"/>
        <v>5.416666666666667</v>
      </c>
      <c r="O1203" s="47">
        <f t="shared" si="882"/>
        <v>5.416666666666667</v>
      </c>
      <c r="P1203" s="47">
        <f t="shared" si="883"/>
        <v>5.416666666666667</v>
      </c>
      <c r="Q1203" s="47">
        <f t="shared" si="884"/>
        <v>5.416666666666667</v>
      </c>
      <c r="R1203" s="47">
        <f t="shared" si="885"/>
        <v>5.416666666666667</v>
      </c>
      <c r="S1203" s="47">
        <f t="shared" si="886"/>
        <v>5.416666666666667</v>
      </c>
      <c r="T1203" s="47">
        <f t="shared" si="887"/>
        <v>5.416666666666667</v>
      </c>
      <c r="U1203" s="47">
        <f t="shared" si="888"/>
        <v>5.416666666666667</v>
      </c>
      <c r="V1203" s="47">
        <f t="shared" si="889"/>
        <v>5.416666666666667</v>
      </c>
      <c r="W1203" s="47">
        <f t="shared" si="890"/>
        <v>5.416666666666667</v>
      </c>
      <c r="X1203" s="47">
        <f t="shared" si="891"/>
        <v>5.416666666666667</v>
      </c>
      <c r="Y1203" s="47">
        <f t="shared" si="892"/>
        <v>5.416666666666667</v>
      </c>
      <c r="Z1203" s="47">
        <f t="shared" si="894"/>
        <v>64.999999999999986</v>
      </c>
      <c r="AA1203" s="47">
        <f t="shared" si="895"/>
        <v>455</v>
      </c>
      <c r="AB1203" s="47">
        <f t="shared" si="896"/>
        <v>195</v>
      </c>
      <c r="AC1203" s="32" t="s">
        <v>1499</v>
      </c>
      <c r="AD1203" s="32" t="s">
        <v>2269</v>
      </c>
    </row>
    <row r="1204" spans="1:30" s="2" customFormat="1" ht="42">
      <c r="A1204" s="1"/>
      <c r="B1204" s="79">
        <f t="shared" si="878"/>
        <v>1198</v>
      </c>
      <c r="C1204" s="55" t="s">
        <v>204</v>
      </c>
      <c r="D1204" s="35" t="s">
        <v>16</v>
      </c>
      <c r="E1204" s="45" t="s">
        <v>1708</v>
      </c>
      <c r="F1204" s="46">
        <v>940</v>
      </c>
      <c r="G1204" s="47">
        <f t="shared" si="893"/>
        <v>94</v>
      </c>
      <c r="H1204" s="47">
        <f t="shared" ref="H1204:H1239" si="897">SUM(F1204)*10/100</f>
        <v>94</v>
      </c>
      <c r="I1204" s="47">
        <f t="shared" si="879"/>
        <v>94</v>
      </c>
      <c r="J1204" s="47">
        <f t="shared" si="880"/>
        <v>94</v>
      </c>
      <c r="K1204" s="47">
        <f t="shared" si="881"/>
        <v>94</v>
      </c>
      <c r="L1204" s="47">
        <v>93.999999999999986</v>
      </c>
      <c r="M1204" s="47">
        <f t="shared" si="877"/>
        <v>564</v>
      </c>
      <c r="N1204" s="47">
        <f t="shared" si="876"/>
        <v>7.833333333333333</v>
      </c>
      <c r="O1204" s="47">
        <f t="shared" ref="O1204:O1219" si="898">SUM(F1204*10%)/12</f>
        <v>7.833333333333333</v>
      </c>
      <c r="P1204" s="47">
        <f t="shared" ref="P1204:P1219" si="899">SUM(F1204*10%)/12</f>
        <v>7.833333333333333</v>
      </c>
      <c r="Q1204" s="47">
        <f t="shared" ref="Q1204:Q1219" si="900">SUM(F1204*10%)/12</f>
        <v>7.833333333333333</v>
      </c>
      <c r="R1204" s="47">
        <f t="shared" ref="R1204:R1219" si="901">SUM(F1204*10%)/12</f>
        <v>7.833333333333333</v>
      </c>
      <c r="S1204" s="47">
        <f t="shared" ref="S1204:S1219" si="902">SUM(F1204*10%)/12</f>
        <v>7.833333333333333</v>
      </c>
      <c r="T1204" s="47">
        <f t="shared" ref="T1204:T1219" si="903">SUM(F1204*10%)/12</f>
        <v>7.833333333333333</v>
      </c>
      <c r="U1204" s="47">
        <f t="shared" ref="U1204:U1219" si="904">SUM(F1204*10%)/12</f>
        <v>7.833333333333333</v>
      </c>
      <c r="V1204" s="47">
        <f t="shared" ref="V1204:V1219" si="905">SUM(F1204*10%)/12</f>
        <v>7.833333333333333</v>
      </c>
      <c r="W1204" s="47">
        <f t="shared" ref="W1204:W1219" si="906">SUM(F1204*10%)/12</f>
        <v>7.833333333333333</v>
      </c>
      <c r="X1204" s="47">
        <f t="shared" ref="X1204:X1219" si="907">SUM(F1204*10%)/12</f>
        <v>7.833333333333333</v>
      </c>
      <c r="Y1204" s="47">
        <f t="shared" si="892"/>
        <v>7.833333333333333</v>
      </c>
      <c r="Z1204" s="47">
        <f t="shared" si="894"/>
        <v>93.999999999999986</v>
      </c>
      <c r="AA1204" s="47">
        <f t="shared" si="895"/>
        <v>658</v>
      </c>
      <c r="AB1204" s="47">
        <f t="shared" si="896"/>
        <v>282</v>
      </c>
      <c r="AC1204" s="32" t="s">
        <v>1500</v>
      </c>
      <c r="AD1204" s="32" t="s">
        <v>2322</v>
      </c>
    </row>
    <row r="1205" spans="1:30" s="2" customFormat="1" ht="42">
      <c r="A1205" s="1"/>
      <c r="B1205" s="79">
        <f t="shared" si="878"/>
        <v>1199</v>
      </c>
      <c r="C1205" s="55" t="s">
        <v>203</v>
      </c>
      <c r="D1205" s="35" t="s">
        <v>16</v>
      </c>
      <c r="E1205" s="45" t="s">
        <v>1708</v>
      </c>
      <c r="F1205" s="46">
        <v>980</v>
      </c>
      <c r="G1205" s="47">
        <f t="shared" si="893"/>
        <v>98</v>
      </c>
      <c r="H1205" s="47">
        <f t="shared" si="897"/>
        <v>98</v>
      </c>
      <c r="I1205" s="47">
        <f t="shared" si="879"/>
        <v>98</v>
      </c>
      <c r="J1205" s="47">
        <f t="shared" si="880"/>
        <v>98</v>
      </c>
      <c r="K1205" s="47">
        <f t="shared" si="881"/>
        <v>98</v>
      </c>
      <c r="L1205" s="47">
        <v>98.000000000000014</v>
      </c>
      <c r="M1205" s="47">
        <f t="shared" si="877"/>
        <v>588</v>
      </c>
      <c r="N1205" s="47">
        <f t="shared" si="876"/>
        <v>8.1666666666666661</v>
      </c>
      <c r="O1205" s="47">
        <f t="shared" si="898"/>
        <v>8.1666666666666661</v>
      </c>
      <c r="P1205" s="47">
        <f t="shared" si="899"/>
        <v>8.1666666666666661</v>
      </c>
      <c r="Q1205" s="47">
        <f t="shared" si="900"/>
        <v>8.1666666666666661</v>
      </c>
      <c r="R1205" s="47">
        <f t="shared" si="901"/>
        <v>8.1666666666666661</v>
      </c>
      <c r="S1205" s="47">
        <f t="shared" si="902"/>
        <v>8.1666666666666661</v>
      </c>
      <c r="T1205" s="47">
        <f t="shared" si="903"/>
        <v>8.1666666666666661</v>
      </c>
      <c r="U1205" s="47">
        <f t="shared" si="904"/>
        <v>8.1666666666666661</v>
      </c>
      <c r="V1205" s="47">
        <f t="shared" si="905"/>
        <v>8.1666666666666661</v>
      </c>
      <c r="W1205" s="47">
        <f t="shared" si="906"/>
        <v>8.1666666666666661</v>
      </c>
      <c r="X1205" s="47">
        <f t="shared" si="907"/>
        <v>8.1666666666666661</v>
      </c>
      <c r="Y1205" s="47">
        <f t="shared" si="892"/>
        <v>8.1666666666666661</v>
      </c>
      <c r="Z1205" s="47">
        <f t="shared" si="894"/>
        <v>98.000000000000014</v>
      </c>
      <c r="AA1205" s="47">
        <f t="shared" si="895"/>
        <v>686</v>
      </c>
      <c r="AB1205" s="47">
        <f t="shared" si="896"/>
        <v>294</v>
      </c>
      <c r="AC1205" s="32" t="s">
        <v>1501</v>
      </c>
      <c r="AD1205" s="32" t="s">
        <v>2281</v>
      </c>
    </row>
    <row r="1206" spans="1:30" s="2" customFormat="1" ht="42">
      <c r="A1206" s="1"/>
      <c r="B1206" s="79">
        <f t="shared" si="878"/>
        <v>1200</v>
      </c>
      <c r="C1206" s="55" t="s">
        <v>202</v>
      </c>
      <c r="D1206" s="35" t="s">
        <v>16</v>
      </c>
      <c r="E1206" s="45" t="s">
        <v>1708</v>
      </c>
      <c r="F1206" s="46">
        <v>980</v>
      </c>
      <c r="G1206" s="47">
        <f t="shared" si="893"/>
        <v>98</v>
      </c>
      <c r="H1206" s="47">
        <f t="shared" si="897"/>
        <v>98</v>
      </c>
      <c r="I1206" s="47">
        <f t="shared" si="879"/>
        <v>98</v>
      </c>
      <c r="J1206" s="47">
        <f t="shared" si="880"/>
        <v>98</v>
      </c>
      <c r="K1206" s="47">
        <f t="shared" si="881"/>
        <v>98</v>
      </c>
      <c r="L1206" s="47">
        <v>98.000000000000014</v>
      </c>
      <c r="M1206" s="47">
        <f t="shared" si="877"/>
        <v>588</v>
      </c>
      <c r="N1206" s="47">
        <f t="shared" si="876"/>
        <v>8.1666666666666661</v>
      </c>
      <c r="O1206" s="47">
        <f t="shared" si="898"/>
        <v>8.1666666666666661</v>
      </c>
      <c r="P1206" s="47">
        <f t="shared" si="899"/>
        <v>8.1666666666666661</v>
      </c>
      <c r="Q1206" s="47">
        <f t="shared" si="900"/>
        <v>8.1666666666666661</v>
      </c>
      <c r="R1206" s="47">
        <f t="shared" si="901"/>
        <v>8.1666666666666661</v>
      </c>
      <c r="S1206" s="47">
        <f t="shared" si="902"/>
        <v>8.1666666666666661</v>
      </c>
      <c r="T1206" s="47">
        <f t="shared" si="903"/>
        <v>8.1666666666666661</v>
      </c>
      <c r="U1206" s="47">
        <f t="shared" si="904"/>
        <v>8.1666666666666661</v>
      </c>
      <c r="V1206" s="47">
        <f t="shared" si="905"/>
        <v>8.1666666666666661</v>
      </c>
      <c r="W1206" s="47">
        <f t="shared" si="906"/>
        <v>8.1666666666666661</v>
      </c>
      <c r="X1206" s="47">
        <f t="shared" si="907"/>
        <v>8.1666666666666661</v>
      </c>
      <c r="Y1206" s="47">
        <f t="shared" si="892"/>
        <v>8.1666666666666661</v>
      </c>
      <c r="Z1206" s="47">
        <f t="shared" si="894"/>
        <v>98.000000000000014</v>
      </c>
      <c r="AA1206" s="47">
        <f t="shared" si="895"/>
        <v>686</v>
      </c>
      <c r="AB1206" s="47">
        <f t="shared" si="896"/>
        <v>294</v>
      </c>
      <c r="AC1206" s="32" t="s">
        <v>1502</v>
      </c>
      <c r="AD1206" s="32" t="s">
        <v>2278</v>
      </c>
    </row>
    <row r="1207" spans="1:30" s="2" customFormat="1" ht="42">
      <c r="A1207" s="1"/>
      <c r="B1207" s="79">
        <f t="shared" si="878"/>
        <v>1201</v>
      </c>
      <c r="C1207" s="55" t="s">
        <v>201</v>
      </c>
      <c r="D1207" s="35" t="s">
        <v>16</v>
      </c>
      <c r="E1207" s="45" t="s">
        <v>1708</v>
      </c>
      <c r="F1207" s="46">
        <v>980</v>
      </c>
      <c r="G1207" s="47">
        <f t="shared" si="893"/>
        <v>98</v>
      </c>
      <c r="H1207" s="47">
        <f t="shared" si="897"/>
        <v>98</v>
      </c>
      <c r="I1207" s="47">
        <f t="shared" si="879"/>
        <v>98</v>
      </c>
      <c r="J1207" s="47">
        <f t="shared" si="880"/>
        <v>98</v>
      </c>
      <c r="K1207" s="47">
        <f t="shared" si="881"/>
        <v>98</v>
      </c>
      <c r="L1207" s="47">
        <v>98.000000000000014</v>
      </c>
      <c r="M1207" s="47">
        <f t="shared" si="877"/>
        <v>588</v>
      </c>
      <c r="N1207" s="47">
        <f t="shared" si="876"/>
        <v>8.1666666666666661</v>
      </c>
      <c r="O1207" s="47">
        <f t="shared" si="898"/>
        <v>8.1666666666666661</v>
      </c>
      <c r="P1207" s="47">
        <f t="shared" si="899"/>
        <v>8.1666666666666661</v>
      </c>
      <c r="Q1207" s="47">
        <f t="shared" si="900"/>
        <v>8.1666666666666661</v>
      </c>
      <c r="R1207" s="47">
        <f t="shared" si="901"/>
        <v>8.1666666666666661</v>
      </c>
      <c r="S1207" s="47">
        <f t="shared" si="902"/>
        <v>8.1666666666666661</v>
      </c>
      <c r="T1207" s="47">
        <f t="shared" si="903"/>
        <v>8.1666666666666661</v>
      </c>
      <c r="U1207" s="47">
        <f t="shared" si="904"/>
        <v>8.1666666666666661</v>
      </c>
      <c r="V1207" s="47">
        <f t="shared" si="905"/>
        <v>8.1666666666666661</v>
      </c>
      <c r="W1207" s="47">
        <f t="shared" si="906"/>
        <v>8.1666666666666661</v>
      </c>
      <c r="X1207" s="47">
        <f t="shared" si="907"/>
        <v>8.1666666666666661</v>
      </c>
      <c r="Y1207" s="47">
        <f t="shared" si="892"/>
        <v>8.1666666666666661</v>
      </c>
      <c r="Z1207" s="47">
        <f t="shared" si="894"/>
        <v>98.000000000000014</v>
      </c>
      <c r="AA1207" s="47">
        <f t="shared" si="895"/>
        <v>686</v>
      </c>
      <c r="AB1207" s="47">
        <f t="shared" si="896"/>
        <v>294</v>
      </c>
      <c r="AC1207" s="32" t="s">
        <v>1503</v>
      </c>
      <c r="AD1207" s="32" t="s">
        <v>2362</v>
      </c>
    </row>
    <row r="1208" spans="1:30" s="2" customFormat="1" ht="42">
      <c r="A1208" s="1"/>
      <c r="B1208" s="79">
        <f t="shared" si="878"/>
        <v>1202</v>
      </c>
      <c r="C1208" s="55" t="s">
        <v>200</v>
      </c>
      <c r="D1208" s="35" t="s">
        <v>16</v>
      </c>
      <c r="E1208" s="45" t="s">
        <v>1708</v>
      </c>
      <c r="F1208" s="46">
        <v>1100</v>
      </c>
      <c r="G1208" s="47">
        <f t="shared" si="893"/>
        <v>110</v>
      </c>
      <c r="H1208" s="47">
        <f t="shared" si="897"/>
        <v>110</v>
      </c>
      <c r="I1208" s="47">
        <f t="shared" si="879"/>
        <v>110</v>
      </c>
      <c r="J1208" s="47">
        <f t="shared" si="880"/>
        <v>110</v>
      </c>
      <c r="K1208" s="47">
        <f t="shared" si="881"/>
        <v>110</v>
      </c>
      <c r="L1208" s="47">
        <v>110.00000000000001</v>
      </c>
      <c r="M1208" s="47">
        <f t="shared" si="877"/>
        <v>660</v>
      </c>
      <c r="N1208" s="47">
        <f t="shared" si="876"/>
        <v>9.1666666666666661</v>
      </c>
      <c r="O1208" s="47">
        <f t="shared" si="898"/>
        <v>9.1666666666666661</v>
      </c>
      <c r="P1208" s="47">
        <f t="shared" si="899"/>
        <v>9.1666666666666661</v>
      </c>
      <c r="Q1208" s="47">
        <f t="shared" si="900"/>
        <v>9.1666666666666661</v>
      </c>
      <c r="R1208" s="47">
        <f t="shared" si="901"/>
        <v>9.1666666666666661</v>
      </c>
      <c r="S1208" s="47">
        <f t="shared" si="902"/>
        <v>9.1666666666666661</v>
      </c>
      <c r="T1208" s="47">
        <f t="shared" si="903"/>
        <v>9.1666666666666661</v>
      </c>
      <c r="U1208" s="47">
        <f t="shared" si="904"/>
        <v>9.1666666666666661</v>
      </c>
      <c r="V1208" s="47">
        <f t="shared" si="905"/>
        <v>9.1666666666666661</v>
      </c>
      <c r="W1208" s="47">
        <f t="shared" si="906"/>
        <v>9.1666666666666661</v>
      </c>
      <c r="X1208" s="47">
        <f t="shared" si="907"/>
        <v>9.1666666666666661</v>
      </c>
      <c r="Y1208" s="47">
        <f t="shared" si="892"/>
        <v>9.1666666666666661</v>
      </c>
      <c r="Z1208" s="47">
        <f t="shared" si="894"/>
        <v>110.00000000000001</v>
      </c>
      <c r="AA1208" s="47">
        <f t="shared" si="895"/>
        <v>770</v>
      </c>
      <c r="AB1208" s="47">
        <f t="shared" si="896"/>
        <v>330</v>
      </c>
      <c r="AC1208" s="32" t="s">
        <v>1504</v>
      </c>
      <c r="AD1208" s="32" t="s">
        <v>2491</v>
      </c>
    </row>
    <row r="1209" spans="1:30" s="2" customFormat="1" ht="42">
      <c r="A1209" s="1"/>
      <c r="B1209" s="79">
        <f t="shared" si="878"/>
        <v>1203</v>
      </c>
      <c r="C1209" s="55" t="s">
        <v>199</v>
      </c>
      <c r="D1209" s="35" t="s">
        <v>16</v>
      </c>
      <c r="E1209" s="45" t="s">
        <v>1708</v>
      </c>
      <c r="F1209" s="46">
        <v>980</v>
      </c>
      <c r="G1209" s="47">
        <f t="shared" si="893"/>
        <v>98</v>
      </c>
      <c r="H1209" s="47">
        <f t="shared" si="897"/>
        <v>98</v>
      </c>
      <c r="I1209" s="47">
        <f t="shared" si="879"/>
        <v>98</v>
      </c>
      <c r="J1209" s="47">
        <f t="shared" si="880"/>
        <v>98</v>
      </c>
      <c r="K1209" s="47">
        <f t="shared" si="881"/>
        <v>98</v>
      </c>
      <c r="L1209" s="47">
        <v>98.000000000000014</v>
      </c>
      <c r="M1209" s="47">
        <f t="shared" si="877"/>
        <v>588</v>
      </c>
      <c r="N1209" s="47">
        <f t="shared" si="876"/>
        <v>8.1666666666666661</v>
      </c>
      <c r="O1209" s="47">
        <f t="shared" si="898"/>
        <v>8.1666666666666661</v>
      </c>
      <c r="P1209" s="47">
        <f t="shared" si="899"/>
        <v>8.1666666666666661</v>
      </c>
      <c r="Q1209" s="47">
        <f t="shared" si="900"/>
        <v>8.1666666666666661</v>
      </c>
      <c r="R1209" s="47">
        <f t="shared" si="901"/>
        <v>8.1666666666666661</v>
      </c>
      <c r="S1209" s="47">
        <f t="shared" si="902"/>
        <v>8.1666666666666661</v>
      </c>
      <c r="T1209" s="47">
        <f t="shared" si="903"/>
        <v>8.1666666666666661</v>
      </c>
      <c r="U1209" s="47">
        <f t="shared" si="904"/>
        <v>8.1666666666666661</v>
      </c>
      <c r="V1209" s="47">
        <f t="shared" si="905"/>
        <v>8.1666666666666661</v>
      </c>
      <c r="W1209" s="47">
        <f t="shared" si="906"/>
        <v>8.1666666666666661</v>
      </c>
      <c r="X1209" s="47">
        <f t="shared" si="907"/>
        <v>8.1666666666666661</v>
      </c>
      <c r="Y1209" s="47">
        <f t="shared" si="892"/>
        <v>8.1666666666666661</v>
      </c>
      <c r="Z1209" s="47">
        <f t="shared" si="894"/>
        <v>98.000000000000014</v>
      </c>
      <c r="AA1209" s="47">
        <f t="shared" si="895"/>
        <v>686</v>
      </c>
      <c r="AB1209" s="47">
        <f t="shared" si="896"/>
        <v>294</v>
      </c>
      <c r="AC1209" s="32" t="s">
        <v>1505</v>
      </c>
      <c r="AD1209" s="32" t="s">
        <v>2269</v>
      </c>
    </row>
    <row r="1210" spans="1:30" s="2" customFormat="1" ht="42">
      <c r="A1210" s="1"/>
      <c r="B1210" s="79">
        <f t="shared" si="878"/>
        <v>1204</v>
      </c>
      <c r="C1210" s="55" t="s">
        <v>2682</v>
      </c>
      <c r="D1210" s="35" t="s">
        <v>16</v>
      </c>
      <c r="E1210" s="45" t="s">
        <v>1708</v>
      </c>
      <c r="F1210" s="46">
        <v>980</v>
      </c>
      <c r="G1210" s="47">
        <f t="shared" si="893"/>
        <v>98</v>
      </c>
      <c r="H1210" s="47">
        <f t="shared" si="897"/>
        <v>98</v>
      </c>
      <c r="I1210" s="47">
        <f t="shared" ref="I1210:I1239" si="908">SUM(F1210)*10/100</f>
        <v>98</v>
      </c>
      <c r="J1210" s="47">
        <f t="shared" ref="J1210:J1239" si="909">SUM(F1210)*10/100</f>
        <v>98</v>
      </c>
      <c r="K1210" s="47">
        <f t="shared" ref="K1210:K1239" si="910">SUM(F1210)*10/100</f>
        <v>98</v>
      </c>
      <c r="L1210" s="47">
        <v>98.000000000000014</v>
      </c>
      <c r="M1210" s="47">
        <f t="shared" si="877"/>
        <v>588</v>
      </c>
      <c r="N1210" s="47">
        <f t="shared" si="876"/>
        <v>8.1666666666666661</v>
      </c>
      <c r="O1210" s="47">
        <f t="shared" si="898"/>
        <v>8.1666666666666661</v>
      </c>
      <c r="P1210" s="47">
        <f t="shared" si="899"/>
        <v>8.1666666666666661</v>
      </c>
      <c r="Q1210" s="47">
        <f t="shared" si="900"/>
        <v>8.1666666666666661</v>
      </c>
      <c r="R1210" s="47">
        <f t="shared" si="901"/>
        <v>8.1666666666666661</v>
      </c>
      <c r="S1210" s="47">
        <f t="shared" si="902"/>
        <v>8.1666666666666661</v>
      </c>
      <c r="T1210" s="47">
        <f t="shared" si="903"/>
        <v>8.1666666666666661</v>
      </c>
      <c r="U1210" s="47">
        <f t="shared" si="904"/>
        <v>8.1666666666666661</v>
      </c>
      <c r="V1210" s="47">
        <f t="shared" si="905"/>
        <v>8.1666666666666661</v>
      </c>
      <c r="W1210" s="47">
        <f t="shared" si="906"/>
        <v>8.1666666666666661</v>
      </c>
      <c r="X1210" s="47">
        <f t="shared" si="907"/>
        <v>8.1666666666666661</v>
      </c>
      <c r="Y1210" s="47">
        <f t="shared" si="892"/>
        <v>8.1666666666666661</v>
      </c>
      <c r="Z1210" s="47">
        <f t="shared" si="894"/>
        <v>98.000000000000014</v>
      </c>
      <c r="AA1210" s="47">
        <f t="shared" si="895"/>
        <v>686</v>
      </c>
      <c r="AB1210" s="47">
        <f t="shared" si="896"/>
        <v>294</v>
      </c>
      <c r="AC1210" s="32" t="s">
        <v>1506</v>
      </c>
      <c r="AD1210" s="32" t="s">
        <v>2269</v>
      </c>
    </row>
    <row r="1211" spans="1:30" s="2" customFormat="1" ht="42">
      <c r="A1211" s="1"/>
      <c r="B1211" s="79">
        <f t="shared" si="878"/>
        <v>1205</v>
      </c>
      <c r="C1211" s="55" t="s">
        <v>2089</v>
      </c>
      <c r="D1211" s="35" t="s">
        <v>16</v>
      </c>
      <c r="E1211" s="45" t="s">
        <v>1707</v>
      </c>
      <c r="F1211" s="46">
        <v>890</v>
      </c>
      <c r="G1211" s="47">
        <f t="shared" si="893"/>
        <v>89</v>
      </c>
      <c r="H1211" s="47">
        <f t="shared" si="897"/>
        <v>89</v>
      </c>
      <c r="I1211" s="47">
        <f t="shared" si="908"/>
        <v>89</v>
      </c>
      <c r="J1211" s="47">
        <f t="shared" si="909"/>
        <v>89</v>
      </c>
      <c r="K1211" s="47">
        <f t="shared" si="910"/>
        <v>89</v>
      </c>
      <c r="L1211" s="47">
        <v>89.000000000000014</v>
      </c>
      <c r="M1211" s="47">
        <f t="shared" si="877"/>
        <v>534</v>
      </c>
      <c r="N1211" s="47">
        <f t="shared" si="876"/>
        <v>7.416666666666667</v>
      </c>
      <c r="O1211" s="47">
        <f t="shared" si="898"/>
        <v>7.416666666666667</v>
      </c>
      <c r="P1211" s="47">
        <f t="shared" si="899"/>
        <v>7.416666666666667</v>
      </c>
      <c r="Q1211" s="47">
        <f t="shared" si="900"/>
        <v>7.416666666666667</v>
      </c>
      <c r="R1211" s="47">
        <f t="shared" si="901"/>
        <v>7.416666666666667</v>
      </c>
      <c r="S1211" s="47">
        <f t="shared" si="902"/>
        <v>7.416666666666667</v>
      </c>
      <c r="T1211" s="47">
        <f t="shared" si="903"/>
        <v>7.416666666666667</v>
      </c>
      <c r="U1211" s="47">
        <f t="shared" si="904"/>
        <v>7.416666666666667</v>
      </c>
      <c r="V1211" s="47">
        <f t="shared" si="905"/>
        <v>7.416666666666667</v>
      </c>
      <c r="W1211" s="47">
        <f t="shared" si="906"/>
        <v>7.416666666666667</v>
      </c>
      <c r="X1211" s="47">
        <f t="shared" si="907"/>
        <v>7.416666666666667</v>
      </c>
      <c r="Y1211" s="47">
        <f t="shared" si="892"/>
        <v>7.416666666666667</v>
      </c>
      <c r="Z1211" s="47">
        <f t="shared" si="894"/>
        <v>89.000000000000014</v>
      </c>
      <c r="AA1211" s="47">
        <f t="shared" si="895"/>
        <v>623</v>
      </c>
      <c r="AB1211" s="47">
        <f t="shared" si="896"/>
        <v>267</v>
      </c>
      <c r="AC1211" s="32" t="s">
        <v>1507</v>
      </c>
      <c r="AD1211" s="32" t="s">
        <v>2489</v>
      </c>
    </row>
    <row r="1212" spans="1:30" s="2" customFormat="1" ht="42">
      <c r="A1212" s="1"/>
      <c r="B1212" s="79">
        <f t="shared" si="878"/>
        <v>1206</v>
      </c>
      <c r="C1212" s="55" t="s">
        <v>1857</v>
      </c>
      <c r="D1212" s="35" t="s">
        <v>16</v>
      </c>
      <c r="E1212" s="45" t="s">
        <v>1705</v>
      </c>
      <c r="F1212" s="46">
        <v>650</v>
      </c>
      <c r="G1212" s="47">
        <f t="shared" si="893"/>
        <v>65</v>
      </c>
      <c r="H1212" s="47">
        <f t="shared" si="897"/>
        <v>65</v>
      </c>
      <c r="I1212" s="47">
        <f t="shared" si="908"/>
        <v>65</v>
      </c>
      <c r="J1212" s="47">
        <f t="shared" si="909"/>
        <v>65</v>
      </c>
      <c r="K1212" s="47">
        <f t="shared" si="910"/>
        <v>65</v>
      </c>
      <c r="L1212" s="47">
        <v>64.999999999999986</v>
      </c>
      <c r="M1212" s="47">
        <f t="shared" si="877"/>
        <v>390</v>
      </c>
      <c r="N1212" s="47">
        <f t="shared" si="876"/>
        <v>5.416666666666667</v>
      </c>
      <c r="O1212" s="47">
        <f t="shared" si="898"/>
        <v>5.416666666666667</v>
      </c>
      <c r="P1212" s="47">
        <f t="shared" si="899"/>
        <v>5.416666666666667</v>
      </c>
      <c r="Q1212" s="47">
        <f t="shared" si="900"/>
        <v>5.416666666666667</v>
      </c>
      <c r="R1212" s="47">
        <f t="shared" si="901"/>
        <v>5.416666666666667</v>
      </c>
      <c r="S1212" s="47">
        <f t="shared" si="902"/>
        <v>5.416666666666667</v>
      </c>
      <c r="T1212" s="47">
        <f t="shared" si="903"/>
        <v>5.416666666666667</v>
      </c>
      <c r="U1212" s="47">
        <f t="shared" si="904"/>
        <v>5.416666666666667</v>
      </c>
      <c r="V1212" s="47">
        <f t="shared" si="905"/>
        <v>5.416666666666667</v>
      </c>
      <c r="W1212" s="47">
        <f t="shared" si="906"/>
        <v>5.416666666666667</v>
      </c>
      <c r="X1212" s="47">
        <f t="shared" si="907"/>
        <v>5.416666666666667</v>
      </c>
      <c r="Y1212" s="47">
        <f t="shared" si="892"/>
        <v>5.416666666666667</v>
      </c>
      <c r="Z1212" s="47">
        <f t="shared" si="894"/>
        <v>64.999999999999986</v>
      </c>
      <c r="AA1212" s="47">
        <f t="shared" si="895"/>
        <v>455</v>
      </c>
      <c r="AB1212" s="47">
        <f t="shared" si="896"/>
        <v>195</v>
      </c>
      <c r="AC1212" s="32" t="s">
        <v>1508</v>
      </c>
      <c r="AD1212" s="32" t="s">
        <v>2268</v>
      </c>
    </row>
    <row r="1213" spans="1:30" s="2" customFormat="1" ht="42">
      <c r="A1213" s="1"/>
      <c r="B1213" s="79">
        <f t="shared" si="878"/>
        <v>1207</v>
      </c>
      <c r="C1213" s="55" t="s">
        <v>2908</v>
      </c>
      <c r="D1213" s="35" t="s">
        <v>16</v>
      </c>
      <c r="E1213" s="45" t="s">
        <v>1705</v>
      </c>
      <c r="F1213" s="46">
        <v>860</v>
      </c>
      <c r="G1213" s="47">
        <f t="shared" si="893"/>
        <v>86</v>
      </c>
      <c r="H1213" s="47">
        <f t="shared" si="897"/>
        <v>86</v>
      </c>
      <c r="I1213" s="47">
        <f t="shared" si="908"/>
        <v>86</v>
      </c>
      <c r="J1213" s="47">
        <f t="shared" si="909"/>
        <v>86</v>
      </c>
      <c r="K1213" s="47">
        <f t="shared" si="910"/>
        <v>86</v>
      </c>
      <c r="L1213" s="47">
        <v>86.000000000000014</v>
      </c>
      <c r="M1213" s="47">
        <f t="shared" si="877"/>
        <v>516</v>
      </c>
      <c r="N1213" s="47">
        <f t="shared" si="876"/>
        <v>7.166666666666667</v>
      </c>
      <c r="O1213" s="47">
        <f t="shared" si="898"/>
        <v>7.166666666666667</v>
      </c>
      <c r="P1213" s="47">
        <f t="shared" si="899"/>
        <v>7.166666666666667</v>
      </c>
      <c r="Q1213" s="47">
        <f t="shared" si="900"/>
        <v>7.166666666666667</v>
      </c>
      <c r="R1213" s="47">
        <f t="shared" si="901"/>
        <v>7.166666666666667</v>
      </c>
      <c r="S1213" s="47">
        <f t="shared" si="902"/>
        <v>7.166666666666667</v>
      </c>
      <c r="T1213" s="47">
        <f t="shared" si="903"/>
        <v>7.166666666666667</v>
      </c>
      <c r="U1213" s="47">
        <f t="shared" si="904"/>
        <v>7.166666666666667</v>
      </c>
      <c r="V1213" s="47">
        <f t="shared" si="905"/>
        <v>7.166666666666667</v>
      </c>
      <c r="W1213" s="47">
        <f t="shared" si="906"/>
        <v>7.166666666666667</v>
      </c>
      <c r="X1213" s="47">
        <f t="shared" si="907"/>
        <v>7.166666666666667</v>
      </c>
      <c r="Y1213" s="47">
        <f t="shared" si="892"/>
        <v>7.166666666666667</v>
      </c>
      <c r="Z1213" s="47">
        <f t="shared" si="894"/>
        <v>86.000000000000014</v>
      </c>
      <c r="AA1213" s="47">
        <f t="shared" si="895"/>
        <v>602</v>
      </c>
      <c r="AB1213" s="47">
        <f t="shared" si="896"/>
        <v>258</v>
      </c>
      <c r="AC1213" s="32" t="s">
        <v>1509</v>
      </c>
      <c r="AD1213" s="32" t="s">
        <v>2270</v>
      </c>
    </row>
    <row r="1214" spans="1:30" s="2" customFormat="1" ht="42">
      <c r="A1214" s="1"/>
      <c r="B1214" s="79">
        <f t="shared" si="878"/>
        <v>1208</v>
      </c>
      <c r="C1214" s="55" t="s">
        <v>2090</v>
      </c>
      <c r="D1214" s="35" t="s">
        <v>16</v>
      </c>
      <c r="E1214" s="45" t="s">
        <v>1705</v>
      </c>
      <c r="F1214" s="46">
        <v>860</v>
      </c>
      <c r="G1214" s="47">
        <f t="shared" si="893"/>
        <v>86</v>
      </c>
      <c r="H1214" s="47">
        <f t="shared" si="897"/>
        <v>86</v>
      </c>
      <c r="I1214" s="47">
        <f t="shared" si="908"/>
        <v>86</v>
      </c>
      <c r="J1214" s="47">
        <f t="shared" si="909"/>
        <v>86</v>
      </c>
      <c r="K1214" s="47">
        <f t="shared" si="910"/>
        <v>86</v>
      </c>
      <c r="L1214" s="47">
        <v>86.000000000000014</v>
      </c>
      <c r="M1214" s="47">
        <f t="shared" si="877"/>
        <v>516</v>
      </c>
      <c r="N1214" s="47">
        <f t="shared" si="876"/>
        <v>7.166666666666667</v>
      </c>
      <c r="O1214" s="47">
        <f t="shared" si="898"/>
        <v>7.166666666666667</v>
      </c>
      <c r="P1214" s="47">
        <f t="shared" si="899"/>
        <v>7.166666666666667</v>
      </c>
      <c r="Q1214" s="47">
        <f t="shared" si="900"/>
        <v>7.166666666666667</v>
      </c>
      <c r="R1214" s="47">
        <f t="shared" si="901"/>
        <v>7.166666666666667</v>
      </c>
      <c r="S1214" s="47">
        <f t="shared" si="902"/>
        <v>7.166666666666667</v>
      </c>
      <c r="T1214" s="47">
        <f t="shared" si="903"/>
        <v>7.166666666666667</v>
      </c>
      <c r="U1214" s="47">
        <f t="shared" si="904"/>
        <v>7.166666666666667</v>
      </c>
      <c r="V1214" s="47">
        <f t="shared" si="905"/>
        <v>7.166666666666667</v>
      </c>
      <c r="W1214" s="47">
        <f t="shared" si="906"/>
        <v>7.166666666666667</v>
      </c>
      <c r="X1214" s="47">
        <f t="shared" si="907"/>
        <v>7.166666666666667</v>
      </c>
      <c r="Y1214" s="47">
        <f t="shared" si="892"/>
        <v>7.166666666666667</v>
      </c>
      <c r="Z1214" s="47">
        <f t="shared" si="894"/>
        <v>86.000000000000014</v>
      </c>
      <c r="AA1214" s="47">
        <f t="shared" si="895"/>
        <v>602</v>
      </c>
      <c r="AB1214" s="47">
        <f t="shared" si="896"/>
        <v>258</v>
      </c>
      <c r="AC1214" s="32" t="s">
        <v>1510</v>
      </c>
      <c r="AD1214" s="32" t="s">
        <v>2270</v>
      </c>
    </row>
    <row r="1215" spans="1:30" s="2" customFormat="1" ht="42">
      <c r="A1215" s="1"/>
      <c r="B1215" s="79">
        <f t="shared" si="878"/>
        <v>1209</v>
      </c>
      <c r="C1215" s="55" t="s">
        <v>2091</v>
      </c>
      <c r="D1215" s="35" t="s">
        <v>16</v>
      </c>
      <c r="E1215" s="45" t="s">
        <v>1708</v>
      </c>
      <c r="F1215" s="46">
        <v>980</v>
      </c>
      <c r="G1215" s="47">
        <f t="shared" si="893"/>
        <v>98</v>
      </c>
      <c r="H1215" s="47">
        <f t="shared" si="897"/>
        <v>98</v>
      </c>
      <c r="I1215" s="47">
        <f t="shared" si="908"/>
        <v>98</v>
      </c>
      <c r="J1215" s="47">
        <f t="shared" si="909"/>
        <v>98</v>
      </c>
      <c r="K1215" s="47">
        <f t="shared" si="910"/>
        <v>98</v>
      </c>
      <c r="L1215" s="47">
        <v>98.000000000000014</v>
      </c>
      <c r="M1215" s="47">
        <f t="shared" si="877"/>
        <v>588</v>
      </c>
      <c r="N1215" s="47">
        <f t="shared" si="876"/>
        <v>8.1666666666666661</v>
      </c>
      <c r="O1215" s="47">
        <f t="shared" si="898"/>
        <v>8.1666666666666661</v>
      </c>
      <c r="P1215" s="47">
        <f t="shared" si="899"/>
        <v>8.1666666666666661</v>
      </c>
      <c r="Q1215" s="47">
        <f t="shared" si="900"/>
        <v>8.1666666666666661</v>
      </c>
      <c r="R1215" s="47">
        <f t="shared" si="901"/>
        <v>8.1666666666666661</v>
      </c>
      <c r="S1215" s="47">
        <f t="shared" si="902"/>
        <v>8.1666666666666661</v>
      </c>
      <c r="T1215" s="47">
        <f t="shared" si="903"/>
        <v>8.1666666666666661</v>
      </c>
      <c r="U1215" s="47">
        <f t="shared" si="904"/>
        <v>8.1666666666666661</v>
      </c>
      <c r="V1215" s="47">
        <f t="shared" si="905"/>
        <v>8.1666666666666661</v>
      </c>
      <c r="W1215" s="47">
        <f t="shared" si="906"/>
        <v>8.1666666666666661</v>
      </c>
      <c r="X1215" s="47">
        <f t="shared" si="907"/>
        <v>8.1666666666666661</v>
      </c>
      <c r="Y1215" s="47">
        <f t="shared" si="892"/>
        <v>8.1666666666666661</v>
      </c>
      <c r="Z1215" s="47">
        <f t="shared" si="894"/>
        <v>98.000000000000014</v>
      </c>
      <c r="AA1215" s="47">
        <f t="shared" si="895"/>
        <v>686</v>
      </c>
      <c r="AB1215" s="47">
        <f t="shared" si="896"/>
        <v>294</v>
      </c>
      <c r="AC1215" s="32" t="s">
        <v>1511</v>
      </c>
      <c r="AD1215" s="32" t="s">
        <v>2269</v>
      </c>
    </row>
    <row r="1216" spans="1:30" s="2" customFormat="1" ht="42">
      <c r="A1216" s="1"/>
      <c r="B1216" s="79">
        <f t="shared" si="878"/>
        <v>1210</v>
      </c>
      <c r="C1216" s="55" t="s">
        <v>2909</v>
      </c>
      <c r="D1216" s="35" t="s">
        <v>16</v>
      </c>
      <c r="E1216" s="45" t="s">
        <v>1705</v>
      </c>
      <c r="F1216" s="46">
        <v>1900</v>
      </c>
      <c r="G1216" s="47">
        <f t="shared" si="893"/>
        <v>190</v>
      </c>
      <c r="H1216" s="47">
        <f t="shared" si="897"/>
        <v>190</v>
      </c>
      <c r="I1216" s="47">
        <f t="shared" si="908"/>
        <v>190</v>
      </c>
      <c r="J1216" s="47">
        <f t="shared" si="909"/>
        <v>190</v>
      </c>
      <c r="K1216" s="47">
        <f t="shared" si="910"/>
        <v>190</v>
      </c>
      <c r="L1216" s="47">
        <v>190.00000000000003</v>
      </c>
      <c r="M1216" s="47">
        <f t="shared" si="877"/>
        <v>1140</v>
      </c>
      <c r="N1216" s="47">
        <f t="shared" si="876"/>
        <v>15.833333333333334</v>
      </c>
      <c r="O1216" s="47">
        <f t="shared" si="898"/>
        <v>15.833333333333334</v>
      </c>
      <c r="P1216" s="47">
        <f t="shared" si="899"/>
        <v>15.833333333333334</v>
      </c>
      <c r="Q1216" s="47">
        <f t="shared" si="900"/>
        <v>15.833333333333334</v>
      </c>
      <c r="R1216" s="47">
        <f t="shared" si="901"/>
        <v>15.833333333333334</v>
      </c>
      <c r="S1216" s="47">
        <f t="shared" si="902"/>
        <v>15.833333333333334</v>
      </c>
      <c r="T1216" s="47">
        <f t="shared" si="903"/>
        <v>15.833333333333334</v>
      </c>
      <c r="U1216" s="47">
        <f t="shared" si="904"/>
        <v>15.833333333333334</v>
      </c>
      <c r="V1216" s="47">
        <f t="shared" si="905"/>
        <v>15.833333333333334</v>
      </c>
      <c r="W1216" s="47">
        <f t="shared" si="906"/>
        <v>15.833333333333334</v>
      </c>
      <c r="X1216" s="47">
        <f t="shared" si="907"/>
        <v>15.833333333333334</v>
      </c>
      <c r="Y1216" s="47">
        <f t="shared" si="892"/>
        <v>15.833333333333334</v>
      </c>
      <c r="Z1216" s="47">
        <f t="shared" si="894"/>
        <v>190.00000000000003</v>
      </c>
      <c r="AA1216" s="47">
        <f t="shared" si="895"/>
        <v>1330</v>
      </c>
      <c r="AB1216" s="47">
        <f t="shared" si="896"/>
        <v>570</v>
      </c>
      <c r="AC1216" s="32" t="s">
        <v>1512</v>
      </c>
      <c r="AD1216" s="32" t="s">
        <v>2270</v>
      </c>
    </row>
    <row r="1217" spans="1:30" s="2" customFormat="1" ht="42">
      <c r="A1217" s="1"/>
      <c r="B1217" s="79">
        <f t="shared" si="878"/>
        <v>1211</v>
      </c>
      <c r="C1217" s="55" t="s">
        <v>2092</v>
      </c>
      <c r="D1217" s="35" t="s">
        <v>16</v>
      </c>
      <c r="E1217" s="45" t="s">
        <v>1708</v>
      </c>
      <c r="F1217" s="46">
        <v>980</v>
      </c>
      <c r="G1217" s="47">
        <f t="shared" si="893"/>
        <v>98</v>
      </c>
      <c r="H1217" s="47">
        <f t="shared" si="897"/>
        <v>98</v>
      </c>
      <c r="I1217" s="47">
        <f t="shared" si="908"/>
        <v>98</v>
      </c>
      <c r="J1217" s="47">
        <f t="shared" si="909"/>
        <v>98</v>
      </c>
      <c r="K1217" s="47">
        <f t="shared" si="910"/>
        <v>98</v>
      </c>
      <c r="L1217" s="47">
        <v>98.000000000000014</v>
      </c>
      <c r="M1217" s="47">
        <f t="shared" si="877"/>
        <v>588</v>
      </c>
      <c r="N1217" s="47">
        <f t="shared" si="876"/>
        <v>8.1666666666666661</v>
      </c>
      <c r="O1217" s="47">
        <f t="shared" si="898"/>
        <v>8.1666666666666661</v>
      </c>
      <c r="P1217" s="47">
        <f t="shared" si="899"/>
        <v>8.1666666666666661</v>
      </c>
      <c r="Q1217" s="47">
        <f t="shared" si="900"/>
        <v>8.1666666666666661</v>
      </c>
      <c r="R1217" s="47">
        <f t="shared" si="901"/>
        <v>8.1666666666666661</v>
      </c>
      <c r="S1217" s="47">
        <f t="shared" si="902"/>
        <v>8.1666666666666661</v>
      </c>
      <c r="T1217" s="47">
        <f t="shared" si="903"/>
        <v>8.1666666666666661</v>
      </c>
      <c r="U1217" s="47">
        <f t="shared" si="904"/>
        <v>8.1666666666666661</v>
      </c>
      <c r="V1217" s="47">
        <f t="shared" si="905"/>
        <v>8.1666666666666661</v>
      </c>
      <c r="W1217" s="47">
        <f t="shared" si="906"/>
        <v>8.1666666666666661</v>
      </c>
      <c r="X1217" s="47">
        <f t="shared" si="907"/>
        <v>8.1666666666666661</v>
      </c>
      <c r="Y1217" s="47">
        <f t="shared" si="892"/>
        <v>8.1666666666666661</v>
      </c>
      <c r="Z1217" s="47">
        <f t="shared" si="894"/>
        <v>98.000000000000014</v>
      </c>
      <c r="AA1217" s="47">
        <f t="shared" si="895"/>
        <v>686</v>
      </c>
      <c r="AB1217" s="47">
        <f t="shared" si="896"/>
        <v>294</v>
      </c>
      <c r="AC1217" s="32" t="s">
        <v>1513</v>
      </c>
      <c r="AD1217" s="32" t="s">
        <v>2269</v>
      </c>
    </row>
    <row r="1218" spans="1:30" s="2" customFormat="1" ht="42">
      <c r="A1218" s="1"/>
      <c r="B1218" s="79">
        <f t="shared" si="878"/>
        <v>1212</v>
      </c>
      <c r="C1218" s="55" t="s">
        <v>2910</v>
      </c>
      <c r="D1218" s="35" t="s">
        <v>16</v>
      </c>
      <c r="E1218" s="45" t="s">
        <v>1705</v>
      </c>
      <c r="F1218" s="46">
        <v>650</v>
      </c>
      <c r="G1218" s="47">
        <f t="shared" si="893"/>
        <v>65</v>
      </c>
      <c r="H1218" s="47">
        <f t="shared" si="897"/>
        <v>65</v>
      </c>
      <c r="I1218" s="47">
        <f t="shared" si="908"/>
        <v>65</v>
      </c>
      <c r="J1218" s="47">
        <f t="shared" si="909"/>
        <v>65</v>
      </c>
      <c r="K1218" s="47">
        <f t="shared" si="910"/>
        <v>65</v>
      </c>
      <c r="L1218" s="47">
        <v>64.999999999999986</v>
      </c>
      <c r="M1218" s="47">
        <f t="shared" si="877"/>
        <v>390</v>
      </c>
      <c r="N1218" s="47">
        <f t="shared" si="876"/>
        <v>5.416666666666667</v>
      </c>
      <c r="O1218" s="47">
        <f t="shared" si="898"/>
        <v>5.416666666666667</v>
      </c>
      <c r="P1218" s="47">
        <f t="shared" si="899"/>
        <v>5.416666666666667</v>
      </c>
      <c r="Q1218" s="47">
        <f t="shared" si="900"/>
        <v>5.416666666666667</v>
      </c>
      <c r="R1218" s="47">
        <f t="shared" si="901"/>
        <v>5.416666666666667</v>
      </c>
      <c r="S1218" s="47">
        <f t="shared" si="902"/>
        <v>5.416666666666667</v>
      </c>
      <c r="T1218" s="47">
        <f t="shared" si="903"/>
        <v>5.416666666666667</v>
      </c>
      <c r="U1218" s="47">
        <f t="shared" si="904"/>
        <v>5.416666666666667</v>
      </c>
      <c r="V1218" s="47">
        <f t="shared" si="905"/>
        <v>5.416666666666667</v>
      </c>
      <c r="W1218" s="47">
        <f t="shared" si="906"/>
        <v>5.416666666666667</v>
      </c>
      <c r="X1218" s="47">
        <f t="shared" si="907"/>
        <v>5.416666666666667</v>
      </c>
      <c r="Y1218" s="47">
        <f t="shared" si="892"/>
        <v>5.416666666666667</v>
      </c>
      <c r="Z1218" s="47">
        <f t="shared" si="894"/>
        <v>64.999999999999986</v>
      </c>
      <c r="AA1218" s="47">
        <f t="shared" si="895"/>
        <v>455</v>
      </c>
      <c r="AB1218" s="47">
        <f t="shared" si="896"/>
        <v>195</v>
      </c>
      <c r="AC1218" s="32" t="s">
        <v>1514</v>
      </c>
      <c r="AD1218" s="32" t="s">
        <v>2270</v>
      </c>
    </row>
    <row r="1219" spans="1:30" s="2" customFormat="1" ht="42">
      <c r="A1219" s="1"/>
      <c r="B1219" s="79">
        <f t="shared" si="878"/>
        <v>1213</v>
      </c>
      <c r="C1219" s="55" t="s">
        <v>2093</v>
      </c>
      <c r="D1219" s="35" t="s">
        <v>16</v>
      </c>
      <c r="E1219" s="45" t="s">
        <v>1705</v>
      </c>
      <c r="F1219" s="46">
        <v>1200</v>
      </c>
      <c r="G1219" s="47">
        <f t="shared" si="893"/>
        <v>120</v>
      </c>
      <c r="H1219" s="47">
        <f t="shared" si="897"/>
        <v>120</v>
      </c>
      <c r="I1219" s="47">
        <f t="shared" si="908"/>
        <v>120</v>
      </c>
      <c r="J1219" s="47">
        <f t="shared" si="909"/>
        <v>120</v>
      </c>
      <c r="K1219" s="47">
        <f t="shared" si="910"/>
        <v>120</v>
      </c>
      <c r="L1219" s="47">
        <v>120</v>
      </c>
      <c r="M1219" s="47">
        <f t="shared" si="877"/>
        <v>720</v>
      </c>
      <c r="N1219" s="47">
        <f t="shared" ref="N1219:N1267" si="911">SUM(F1219*10%)/12</f>
        <v>10</v>
      </c>
      <c r="O1219" s="47">
        <f t="shared" si="898"/>
        <v>10</v>
      </c>
      <c r="P1219" s="47">
        <f t="shared" si="899"/>
        <v>10</v>
      </c>
      <c r="Q1219" s="47">
        <f t="shared" si="900"/>
        <v>10</v>
      </c>
      <c r="R1219" s="47">
        <f t="shared" si="901"/>
        <v>10</v>
      </c>
      <c r="S1219" s="47">
        <f t="shared" si="902"/>
        <v>10</v>
      </c>
      <c r="T1219" s="47">
        <f t="shared" si="903"/>
        <v>10</v>
      </c>
      <c r="U1219" s="47">
        <f t="shared" si="904"/>
        <v>10</v>
      </c>
      <c r="V1219" s="47">
        <f t="shared" si="905"/>
        <v>10</v>
      </c>
      <c r="W1219" s="47">
        <f t="shared" si="906"/>
        <v>10</v>
      </c>
      <c r="X1219" s="47">
        <f t="shared" si="907"/>
        <v>10</v>
      </c>
      <c r="Y1219" s="47">
        <f t="shared" si="892"/>
        <v>10</v>
      </c>
      <c r="Z1219" s="47">
        <f t="shared" si="894"/>
        <v>120</v>
      </c>
      <c r="AA1219" s="47">
        <f t="shared" si="895"/>
        <v>840</v>
      </c>
      <c r="AB1219" s="47">
        <f t="shared" si="896"/>
        <v>360</v>
      </c>
      <c r="AC1219" s="32" t="s">
        <v>1515</v>
      </c>
      <c r="AD1219" s="32" t="s">
        <v>2329</v>
      </c>
    </row>
    <row r="1220" spans="1:30" s="2" customFormat="1" ht="42">
      <c r="A1220" s="1"/>
      <c r="B1220" s="79">
        <f t="shared" si="878"/>
        <v>1214</v>
      </c>
      <c r="C1220" s="55" t="s">
        <v>2911</v>
      </c>
      <c r="D1220" s="35" t="s">
        <v>16</v>
      </c>
      <c r="E1220" s="45" t="s">
        <v>1708</v>
      </c>
      <c r="F1220" s="46">
        <v>0.1</v>
      </c>
      <c r="G1220" s="47">
        <f t="shared" si="893"/>
        <v>0.01</v>
      </c>
      <c r="H1220" s="47">
        <f t="shared" si="897"/>
        <v>0.01</v>
      </c>
      <c r="I1220" s="47">
        <f t="shared" si="908"/>
        <v>0.01</v>
      </c>
      <c r="J1220" s="47">
        <f t="shared" si="909"/>
        <v>0.01</v>
      </c>
      <c r="K1220" s="47">
        <f t="shared" si="910"/>
        <v>0.01</v>
      </c>
      <c r="L1220" s="47">
        <v>1.0000000000000002E-2</v>
      </c>
      <c r="M1220" s="46">
        <v>0.1</v>
      </c>
      <c r="N1220" s="47">
        <v>0</v>
      </c>
      <c r="O1220" s="47">
        <v>0</v>
      </c>
      <c r="P1220" s="47">
        <v>0</v>
      </c>
      <c r="Q1220" s="47">
        <v>0</v>
      </c>
      <c r="R1220" s="47">
        <v>0</v>
      </c>
      <c r="S1220" s="47">
        <v>0</v>
      </c>
      <c r="T1220" s="47">
        <v>0</v>
      </c>
      <c r="U1220" s="47">
        <v>0</v>
      </c>
      <c r="V1220" s="47">
        <v>0</v>
      </c>
      <c r="W1220" s="47">
        <v>0</v>
      </c>
      <c r="X1220" s="47">
        <v>0</v>
      </c>
      <c r="Y1220" s="47">
        <v>0</v>
      </c>
      <c r="Z1220" s="47">
        <f t="shared" si="894"/>
        <v>0</v>
      </c>
      <c r="AA1220" s="47">
        <f t="shared" si="895"/>
        <v>0.1</v>
      </c>
      <c r="AB1220" s="47">
        <f t="shared" si="896"/>
        <v>0</v>
      </c>
      <c r="AC1220" s="32" t="s">
        <v>1516</v>
      </c>
      <c r="AD1220" s="32" t="s">
        <v>2269</v>
      </c>
    </row>
    <row r="1221" spans="1:30" s="2" customFormat="1" ht="42">
      <c r="A1221" s="1"/>
      <c r="B1221" s="79">
        <f t="shared" si="878"/>
        <v>1215</v>
      </c>
      <c r="C1221" s="55" t="s">
        <v>2094</v>
      </c>
      <c r="D1221" s="35" t="s">
        <v>16</v>
      </c>
      <c r="E1221" s="45" t="s">
        <v>1706</v>
      </c>
      <c r="F1221" s="46">
        <v>980</v>
      </c>
      <c r="G1221" s="47">
        <f t="shared" si="893"/>
        <v>98</v>
      </c>
      <c r="H1221" s="47">
        <f t="shared" si="897"/>
        <v>98</v>
      </c>
      <c r="I1221" s="47">
        <f t="shared" si="908"/>
        <v>98</v>
      </c>
      <c r="J1221" s="47">
        <f t="shared" si="909"/>
        <v>98</v>
      </c>
      <c r="K1221" s="47">
        <f t="shared" si="910"/>
        <v>98</v>
      </c>
      <c r="L1221" s="47">
        <v>98.000000000000014</v>
      </c>
      <c r="M1221" s="47">
        <f t="shared" si="877"/>
        <v>588</v>
      </c>
      <c r="N1221" s="47">
        <f t="shared" si="911"/>
        <v>8.1666666666666661</v>
      </c>
      <c r="O1221" s="47">
        <f t="shared" ref="O1221:O1242" si="912">SUM(F1221*10%)/12</f>
        <v>8.1666666666666661</v>
      </c>
      <c r="P1221" s="47">
        <f t="shared" ref="P1221:P1242" si="913">SUM(F1221*10%)/12</f>
        <v>8.1666666666666661</v>
      </c>
      <c r="Q1221" s="47">
        <f t="shared" ref="Q1221:Q1242" si="914">SUM(F1221*10%)/12</f>
        <v>8.1666666666666661</v>
      </c>
      <c r="R1221" s="47">
        <f t="shared" ref="R1221:R1242" si="915">SUM(F1221*10%)/12</f>
        <v>8.1666666666666661</v>
      </c>
      <c r="S1221" s="47">
        <f t="shared" ref="S1221:S1242" si="916">SUM(F1221*10%)/12</f>
        <v>8.1666666666666661</v>
      </c>
      <c r="T1221" s="47">
        <f t="shared" ref="T1221:T1242" si="917">SUM(F1221*10%)/12</f>
        <v>8.1666666666666661</v>
      </c>
      <c r="U1221" s="47">
        <f t="shared" ref="U1221:U1242" si="918">SUM(F1221*10%)/12</f>
        <v>8.1666666666666661</v>
      </c>
      <c r="V1221" s="47">
        <f t="shared" ref="V1221:V1242" si="919">SUM(F1221*10%)/12</f>
        <v>8.1666666666666661</v>
      </c>
      <c r="W1221" s="47">
        <f t="shared" ref="W1221:W1242" si="920">SUM(F1221*10%)/12</f>
        <v>8.1666666666666661</v>
      </c>
      <c r="X1221" s="47">
        <f t="shared" ref="X1221:X1242" si="921">SUM(F1221*10%)/12</f>
        <v>8.1666666666666661</v>
      </c>
      <c r="Y1221" s="47">
        <f t="shared" ref="Y1221:Y1242" si="922">SUM(F1221*10%)/12</f>
        <v>8.1666666666666661</v>
      </c>
      <c r="Z1221" s="47">
        <f t="shared" si="894"/>
        <v>98.000000000000014</v>
      </c>
      <c r="AA1221" s="47">
        <f t="shared" si="895"/>
        <v>686</v>
      </c>
      <c r="AB1221" s="47">
        <f t="shared" si="896"/>
        <v>294</v>
      </c>
      <c r="AC1221" s="32" t="s">
        <v>1517</v>
      </c>
      <c r="AD1221" s="32" t="s">
        <v>2331</v>
      </c>
    </row>
    <row r="1222" spans="1:30" s="2" customFormat="1" ht="42">
      <c r="A1222" s="1"/>
      <c r="B1222" s="79">
        <f t="shared" si="878"/>
        <v>1216</v>
      </c>
      <c r="C1222" s="55" t="s">
        <v>2095</v>
      </c>
      <c r="D1222" s="35" t="s">
        <v>16</v>
      </c>
      <c r="E1222" s="45" t="s">
        <v>1708</v>
      </c>
      <c r="F1222" s="46">
        <v>980</v>
      </c>
      <c r="G1222" s="47">
        <f t="shared" si="893"/>
        <v>98</v>
      </c>
      <c r="H1222" s="47">
        <f t="shared" si="897"/>
        <v>98</v>
      </c>
      <c r="I1222" s="47">
        <f t="shared" si="908"/>
        <v>98</v>
      </c>
      <c r="J1222" s="47">
        <f t="shared" si="909"/>
        <v>98</v>
      </c>
      <c r="K1222" s="47">
        <f t="shared" si="910"/>
        <v>98</v>
      </c>
      <c r="L1222" s="47">
        <v>98.000000000000014</v>
      </c>
      <c r="M1222" s="47">
        <f t="shared" si="877"/>
        <v>588</v>
      </c>
      <c r="N1222" s="47">
        <f t="shared" si="911"/>
        <v>8.1666666666666661</v>
      </c>
      <c r="O1222" s="47">
        <f t="shared" si="912"/>
        <v>8.1666666666666661</v>
      </c>
      <c r="P1222" s="47">
        <f t="shared" si="913"/>
        <v>8.1666666666666661</v>
      </c>
      <c r="Q1222" s="47">
        <f t="shared" si="914"/>
        <v>8.1666666666666661</v>
      </c>
      <c r="R1222" s="47">
        <f t="shared" si="915"/>
        <v>8.1666666666666661</v>
      </c>
      <c r="S1222" s="47">
        <f t="shared" si="916"/>
        <v>8.1666666666666661</v>
      </c>
      <c r="T1222" s="47">
        <f t="shared" si="917"/>
        <v>8.1666666666666661</v>
      </c>
      <c r="U1222" s="47">
        <f t="shared" si="918"/>
        <v>8.1666666666666661</v>
      </c>
      <c r="V1222" s="47">
        <f t="shared" si="919"/>
        <v>8.1666666666666661</v>
      </c>
      <c r="W1222" s="47">
        <f t="shared" si="920"/>
        <v>8.1666666666666661</v>
      </c>
      <c r="X1222" s="47">
        <f t="shared" si="921"/>
        <v>8.1666666666666661</v>
      </c>
      <c r="Y1222" s="47">
        <f t="shared" si="922"/>
        <v>8.1666666666666661</v>
      </c>
      <c r="Z1222" s="47">
        <f t="shared" si="894"/>
        <v>98.000000000000014</v>
      </c>
      <c r="AA1222" s="47">
        <f t="shared" si="895"/>
        <v>686</v>
      </c>
      <c r="AB1222" s="47">
        <f t="shared" si="896"/>
        <v>294</v>
      </c>
      <c r="AC1222" s="32" t="s">
        <v>1518</v>
      </c>
      <c r="AD1222" s="32" t="s">
        <v>2283</v>
      </c>
    </row>
    <row r="1223" spans="1:30" s="2" customFormat="1" ht="42">
      <c r="A1223" s="1"/>
      <c r="B1223" s="79">
        <f t="shared" si="878"/>
        <v>1217</v>
      </c>
      <c r="C1223" s="55" t="s">
        <v>2096</v>
      </c>
      <c r="D1223" s="35" t="s">
        <v>16</v>
      </c>
      <c r="E1223" s="45" t="s">
        <v>1705</v>
      </c>
      <c r="F1223" s="46">
        <v>980</v>
      </c>
      <c r="G1223" s="47">
        <f t="shared" si="893"/>
        <v>98</v>
      </c>
      <c r="H1223" s="47">
        <f t="shared" si="897"/>
        <v>98</v>
      </c>
      <c r="I1223" s="47">
        <f t="shared" si="908"/>
        <v>98</v>
      </c>
      <c r="J1223" s="47">
        <f t="shared" si="909"/>
        <v>98</v>
      </c>
      <c r="K1223" s="47">
        <f t="shared" si="910"/>
        <v>98</v>
      </c>
      <c r="L1223" s="47">
        <v>98.000000000000014</v>
      </c>
      <c r="M1223" s="47">
        <f t="shared" si="877"/>
        <v>588</v>
      </c>
      <c r="N1223" s="47">
        <f t="shared" si="911"/>
        <v>8.1666666666666661</v>
      </c>
      <c r="O1223" s="47">
        <f t="shared" si="912"/>
        <v>8.1666666666666661</v>
      </c>
      <c r="P1223" s="47">
        <f t="shared" si="913"/>
        <v>8.1666666666666661</v>
      </c>
      <c r="Q1223" s="47">
        <f t="shared" si="914"/>
        <v>8.1666666666666661</v>
      </c>
      <c r="R1223" s="47">
        <f t="shared" si="915"/>
        <v>8.1666666666666661</v>
      </c>
      <c r="S1223" s="47">
        <f t="shared" si="916"/>
        <v>8.1666666666666661</v>
      </c>
      <c r="T1223" s="47">
        <f t="shared" si="917"/>
        <v>8.1666666666666661</v>
      </c>
      <c r="U1223" s="47">
        <f t="shared" si="918"/>
        <v>8.1666666666666661</v>
      </c>
      <c r="V1223" s="47">
        <f t="shared" si="919"/>
        <v>8.1666666666666661</v>
      </c>
      <c r="W1223" s="47">
        <f t="shared" si="920"/>
        <v>8.1666666666666661</v>
      </c>
      <c r="X1223" s="47">
        <f t="shared" si="921"/>
        <v>8.1666666666666661</v>
      </c>
      <c r="Y1223" s="47">
        <f t="shared" si="922"/>
        <v>8.1666666666666661</v>
      </c>
      <c r="Z1223" s="47">
        <f t="shared" si="894"/>
        <v>98.000000000000014</v>
      </c>
      <c r="AA1223" s="47">
        <f t="shared" si="895"/>
        <v>686</v>
      </c>
      <c r="AB1223" s="47">
        <f t="shared" si="896"/>
        <v>294</v>
      </c>
      <c r="AC1223" s="32" t="s">
        <v>1519</v>
      </c>
      <c r="AD1223" s="32" t="s">
        <v>2361</v>
      </c>
    </row>
    <row r="1224" spans="1:30" s="2" customFormat="1" ht="42">
      <c r="A1224" s="1"/>
      <c r="B1224" s="79">
        <f t="shared" si="878"/>
        <v>1218</v>
      </c>
      <c r="C1224" s="55" t="s">
        <v>2696</v>
      </c>
      <c r="D1224" s="35" t="s">
        <v>16</v>
      </c>
      <c r="E1224" s="64" t="s">
        <v>1706</v>
      </c>
      <c r="F1224" s="46">
        <v>980</v>
      </c>
      <c r="G1224" s="47">
        <f t="shared" si="893"/>
        <v>98</v>
      </c>
      <c r="H1224" s="47">
        <f t="shared" si="897"/>
        <v>98</v>
      </c>
      <c r="I1224" s="47">
        <f t="shared" si="908"/>
        <v>98</v>
      </c>
      <c r="J1224" s="47">
        <f t="shared" si="909"/>
        <v>98</v>
      </c>
      <c r="K1224" s="47">
        <f t="shared" si="910"/>
        <v>98</v>
      </c>
      <c r="L1224" s="47">
        <v>98.000000000000014</v>
      </c>
      <c r="M1224" s="47">
        <f t="shared" si="877"/>
        <v>588</v>
      </c>
      <c r="N1224" s="47">
        <f t="shared" si="911"/>
        <v>8.1666666666666661</v>
      </c>
      <c r="O1224" s="47">
        <f t="shared" si="912"/>
        <v>8.1666666666666661</v>
      </c>
      <c r="P1224" s="47">
        <f t="shared" si="913"/>
        <v>8.1666666666666661</v>
      </c>
      <c r="Q1224" s="47">
        <f t="shared" si="914"/>
        <v>8.1666666666666661</v>
      </c>
      <c r="R1224" s="47">
        <f t="shared" si="915"/>
        <v>8.1666666666666661</v>
      </c>
      <c r="S1224" s="47">
        <f t="shared" si="916"/>
        <v>8.1666666666666661</v>
      </c>
      <c r="T1224" s="47">
        <f t="shared" si="917"/>
        <v>8.1666666666666661</v>
      </c>
      <c r="U1224" s="47">
        <f t="shared" si="918"/>
        <v>8.1666666666666661</v>
      </c>
      <c r="V1224" s="47">
        <f t="shared" si="919"/>
        <v>8.1666666666666661</v>
      </c>
      <c r="W1224" s="47">
        <f t="shared" si="920"/>
        <v>8.1666666666666661</v>
      </c>
      <c r="X1224" s="47">
        <f t="shared" si="921"/>
        <v>8.1666666666666661</v>
      </c>
      <c r="Y1224" s="47">
        <f t="shared" si="922"/>
        <v>8.1666666666666661</v>
      </c>
      <c r="Z1224" s="47">
        <f t="shared" si="894"/>
        <v>98.000000000000014</v>
      </c>
      <c r="AA1224" s="47">
        <f t="shared" si="895"/>
        <v>686</v>
      </c>
      <c r="AB1224" s="47">
        <f t="shared" si="896"/>
        <v>294</v>
      </c>
      <c r="AC1224" s="32" t="s">
        <v>1520</v>
      </c>
      <c r="AD1224" s="32" t="s">
        <v>2604</v>
      </c>
    </row>
    <row r="1225" spans="1:30" s="2" customFormat="1" ht="42">
      <c r="A1225" s="1"/>
      <c r="B1225" s="79">
        <f t="shared" si="878"/>
        <v>1219</v>
      </c>
      <c r="C1225" s="55" t="s">
        <v>2697</v>
      </c>
      <c r="D1225" s="35" t="s">
        <v>16</v>
      </c>
      <c r="E1225" s="45" t="s">
        <v>1708</v>
      </c>
      <c r="F1225" s="46">
        <v>250</v>
      </c>
      <c r="G1225" s="47">
        <f t="shared" si="893"/>
        <v>25</v>
      </c>
      <c r="H1225" s="47">
        <f t="shared" si="897"/>
        <v>25</v>
      </c>
      <c r="I1225" s="47">
        <f t="shared" si="908"/>
        <v>25</v>
      </c>
      <c r="J1225" s="47">
        <f t="shared" si="909"/>
        <v>25</v>
      </c>
      <c r="K1225" s="47">
        <f t="shared" si="910"/>
        <v>25</v>
      </c>
      <c r="L1225" s="47">
        <v>24.999999999999996</v>
      </c>
      <c r="M1225" s="47">
        <f t="shared" si="877"/>
        <v>150</v>
      </c>
      <c r="N1225" s="47">
        <f t="shared" si="911"/>
        <v>2.0833333333333335</v>
      </c>
      <c r="O1225" s="47">
        <f t="shared" si="912"/>
        <v>2.0833333333333335</v>
      </c>
      <c r="P1225" s="47">
        <f t="shared" si="913"/>
        <v>2.0833333333333335</v>
      </c>
      <c r="Q1225" s="47">
        <f t="shared" si="914"/>
        <v>2.0833333333333335</v>
      </c>
      <c r="R1225" s="47">
        <f t="shared" si="915"/>
        <v>2.0833333333333335</v>
      </c>
      <c r="S1225" s="47">
        <f t="shared" si="916"/>
        <v>2.0833333333333335</v>
      </c>
      <c r="T1225" s="47">
        <f t="shared" si="917"/>
        <v>2.0833333333333335</v>
      </c>
      <c r="U1225" s="47">
        <f t="shared" si="918"/>
        <v>2.0833333333333335</v>
      </c>
      <c r="V1225" s="47">
        <f t="shared" si="919"/>
        <v>2.0833333333333335</v>
      </c>
      <c r="W1225" s="47">
        <f t="shared" si="920"/>
        <v>2.0833333333333335</v>
      </c>
      <c r="X1225" s="47">
        <f t="shared" si="921"/>
        <v>2.0833333333333335</v>
      </c>
      <c r="Y1225" s="47">
        <f t="shared" si="922"/>
        <v>2.0833333333333335</v>
      </c>
      <c r="Z1225" s="47">
        <f t="shared" si="894"/>
        <v>24.999999999999996</v>
      </c>
      <c r="AA1225" s="47">
        <f t="shared" si="895"/>
        <v>175</v>
      </c>
      <c r="AB1225" s="47">
        <f t="shared" si="896"/>
        <v>75</v>
      </c>
      <c r="AC1225" s="32" t="s">
        <v>1521</v>
      </c>
      <c r="AD1225" s="32" t="s">
        <v>2269</v>
      </c>
    </row>
    <row r="1226" spans="1:30" s="2" customFormat="1" ht="42">
      <c r="A1226" s="1"/>
      <c r="B1226" s="79">
        <f t="shared" si="878"/>
        <v>1220</v>
      </c>
      <c r="C1226" s="55" t="s">
        <v>2912</v>
      </c>
      <c r="D1226" s="35" t="s">
        <v>16</v>
      </c>
      <c r="E1226" s="45" t="s">
        <v>1706</v>
      </c>
      <c r="F1226" s="46">
        <v>650</v>
      </c>
      <c r="G1226" s="47">
        <f t="shared" si="893"/>
        <v>65</v>
      </c>
      <c r="H1226" s="47">
        <f t="shared" si="897"/>
        <v>65</v>
      </c>
      <c r="I1226" s="47">
        <f t="shared" si="908"/>
        <v>65</v>
      </c>
      <c r="J1226" s="47">
        <f t="shared" si="909"/>
        <v>65</v>
      </c>
      <c r="K1226" s="47">
        <f t="shared" si="910"/>
        <v>65</v>
      </c>
      <c r="L1226" s="47">
        <v>64.999999999999986</v>
      </c>
      <c r="M1226" s="47">
        <f t="shared" si="877"/>
        <v>390</v>
      </c>
      <c r="N1226" s="47">
        <f t="shared" si="911"/>
        <v>5.416666666666667</v>
      </c>
      <c r="O1226" s="47">
        <f t="shared" si="912"/>
        <v>5.416666666666667</v>
      </c>
      <c r="P1226" s="47">
        <f t="shared" si="913"/>
        <v>5.416666666666667</v>
      </c>
      <c r="Q1226" s="47">
        <f t="shared" si="914"/>
        <v>5.416666666666667</v>
      </c>
      <c r="R1226" s="47">
        <f t="shared" si="915"/>
        <v>5.416666666666667</v>
      </c>
      <c r="S1226" s="47">
        <f t="shared" si="916"/>
        <v>5.416666666666667</v>
      </c>
      <c r="T1226" s="47">
        <f t="shared" si="917"/>
        <v>5.416666666666667</v>
      </c>
      <c r="U1226" s="47">
        <f t="shared" si="918"/>
        <v>5.416666666666667</v>
      </c>
      <c r="V1226" s="47">
        <f t="shared" si="919"/>
        <v>5.416666666666667</v>
      </c>
      <c r="W1226" s="47">
        <f t="shared" si="920"/>
        <v>5.416666666666667</v>
      </c>
      <c r="X1226" s="47">
        <f t="shared" si="921"/>
        <v>5.416666666666667</v>
      </c>
      <c r="Y1226" s="47">
        <f t="shared" si="922"/>
        <v>5.416666666666667</v>
      </c>
      <c r="Z1226" s="47">
        <f t="shared" si="894"/>
        <v>64.999999999999986</v>
      </c>
      <c r="AA1226" s="47">
        <f t="shared" si="895"/>
        <v>455</v>
      </c>
      <c r="AB1226" s="47">
        <f t="shared" si="896"/>
        <v>195</v>
      </c>
      <c r="AC1226" s="32" t="s">
        <v>1522</v>
      </c>
      <c r="AD1226" s="32" t="s">
        <v>2285</v>
      </c>
    </row>
    <row r="1227" spans="1:30" s="2" customFormat="1" ht="42">
      <c r="A1227" s="1"/>
      <c r="B1227" s="79">
        <f t="shared" si="878"/>
        <v>1221</v>
      </c>
      <c r="C1227" s="55" t="s">
        <v>2097</v>
      </c>
      <c r="D1227" s="35" t="s">
        <v>16</v>
      </c>
      <c r="E1227" s="45" t="s">
        <v>1706</v>
      </c>
      <c r="F1227" s="46">
        <v>980</v>
      </c>
      <c r="G1227" s="47">
        <f t="shared" si="893"/>
        <v>98</v>
      </c>
      <c r="H1227" s="47">
        <f t="shared" si="897"/>
        <v>98</v>
      </c>
      <c r="I1227" s="47">
        <f t="shared" si="908"/>
        <v>98</v>
      </c>
      <c r="J1227" s="47">
        <f t="shared" si="909"/>
        <v>98</v>
      </c>
      <c r="K1227" s="47">
        <f t="shared" si="910"/>
        <v>98</v>
      </c>
      <c r="L1227" s="47">
        <v>98.000000000000014</v>
      </c>
      <c r="M1227" s="47">
        <f t="shared" si="877"/>
        <v>588</v>
      </c>
      <c r="N1227" s="47">
        <f t="shared" si="911"/>
        <v>8.1666666666666661</v>
      </c>
      <c r="O1227" s="47">
        <f t="shared" si="912"/>
        <v>8.1666666666666661</v>
      </c>
      <c r="P1227" s="47">
        <f t="shared" si="913"/>
        <v>8.1666666666666661</v>
      </c>
      <c r="Q1227" s="47">
        <f t="shared" si="914"/>
        <v>8.1666666666666661</v>
      </c>
      <c r="R1227" s="47">
        <f t="shared" si="915"/>
        <v>8.1666666666666661</v>
      </c>
      <c r="S1227" s="47">
        <f t="shared" si="916"/>
        <v>8.1666666666666661</v>
      </c>
      <c r="T1227" s="47">
        <f t="shared" si="917"/>
        <v>8.1666666666666661</v>
      </c>
      <c r="U1227" s="47">
        <f t="shared" si="918"/>
        <v>8.1666666666666661</v>
      </c>
      <c r="V1227" s="47">
        <f t="shared" si="919"/>
        <v>8.1666666666666661</v>
      </c>
      <c r="W1227" s="47">
        <f t="shared" si="920"/>
        <v>8.1666666666666661</v>
      </c>
      <c r="X1227" s="47">
        <f t="shared" si="921"/>
        <v>8.1666666666666661</v>
      </c>
      <c r="Y1227" s="47">
        <f t="shared" si="922"/>
        <v>8.1666666666666661</v>
      </c>
      <c r="Z1227" s="47">
        <f t="shared" si="894"/>
        <v>98.000000000000014</v>
      </c>
      <c r="AA1227" s="47">
        <f t="shared" si="895"/>
        <v>686</v>
      </c>
      <c r="AB1227" s="47">
        <f t="shared" si="896"/>
        <v>294</v>
      </c>
      <c r="AC1227" s="32" t="s">
        <v>1523</v>
      </c>
      <c r="AD1227" s="32" t="s">
        <v>2339</v>
      </c>
    </row>
    <row r="1228" spans="1:30" s="2" customFormat="1" ht="42">
      <c r="A1228" s="1"/>
      <c r="B1228" s="79">
        <f t="shared" si="878"/>
        <v>1222</v>
      </c>
      <c r="C1228" s="55" t="s">
        <v>2098</v>
      </c>
      <c r="D1228" s="35" t="s">
        <v>16</v>
      </c>
      <c r="E1228" s="45" t="s">
        <v>1706</v>
      </c>
      <c r="F1228" s="46">
        <v>980</v>
      </c>
      <c r="G1228" s="47">
        <f t="shared" si="893"/>
        <v>98</v>
      </c>
      <c r="H1228" s="47">
        <f t="shared" si="897"/>
        <v>98</v>
      </c>
      <c r="I1228" s="47">
        <f t="shared" si="908"/>
        <v>98</v>
      </c>
      <c r="J1228" s="47">
        <f t="shared" si="909"/>
        <v>98</v>
      </c>
      <c r="K1228" s="47">
        <f t="shared" si="910"/>
        <v>98</v>
      </c>
      <c r="L1228" s="47">
        <v>98.000000000000014</v>
      </c>
      <c r="M1228" s="47">
        <f t="shared" si="877"/>
        <v>588</v>
      </c>
      <c r="N1228" s="47">
        <f t="shared" si="911"/>
        <v>8.1666666666666661</v>
      </c>
      <c r="O1228" s="47">
        <f t="shared" si="912"/>
        <v>8.1666666666666661</v>
      </c>
      <c r="P1228" s="47">
        <f t="shared" si="913"/>
        <v>8.1666666666666661</v>
      </c>
      <c r="Q1228" s="47">
        <f t="shared" si="914"/>
        <v>8.1666666666666661</v>
      </c>
      <c r="R1228" s="47">
        <f t="shared" si="915"/>
        <v>8.1666666666666661</v>
      </c>
      <c r="S1228" s="47">
        <f t="shared" si="916"/>
        <v>8.1666666666666661</v>
      </c>
      <c r="T1228" s="47">
        <f t="shared" si="917"/>
        <v>8.1666666666666661</v>
      </c>
      <c r="U1228" s="47">
        <f t="shared" si="918"/>
        <v>8.1666666666666661</v>
      </c>
      <c r="V1228" s="47">
        <f t="shared" si="919"/>
        <v>8.1666666666666661</v>
      </c>
      <c r="W1228" s="47">
        <f t="shared" si="920"/>
        <v>8.1666666666666661</v>
      </c>
      <c r="X1228" s="47">
        <f t="shared" si="921"/>
        <v>8.1666666666666661</v>
      </c>
      <c r="Y1228" s="47">
        <f t="shared" si="922"/>
        <v>8.1666666666666661</v>
      </c>
      <c r="Z1228" s="47">
        <f t="shared" si="894"/>
        <v>98.000000000000014</v>
      </c>
      <c r="AA1228" s="47">
        <f t="shared" si="895"/>
        <v>686</v>
      </c>
      <c r="AB1228" s="47">
        <f t="shared" si="896"/>
        <v>294</v>
      </c>
      <c r="AC1228" s="32" t="s">
        <v>1524</v>
      </c>
      <c r="AD1228" s="32" t="s">
        <v>2337</v>
      </c>
    </row>
    <row r="1229" spans="1:30" s="2" customFormat="1" ht="42">
      <c r="A1229" s="1"/>
      <c r="B1229" s="79">
        <f t="shared" si="878"/>
        <v>1223</v>
      </c>
      <c r="C1229" s="55" t="s">
        <v>2099</v>
      </c>
      <c r="D1229" s="35" t="s">
        <v>16</v>
      </c>
      <c r="E1229" s="45" t="s">
        <v>1706</v>
      </c>
      <c r="F1229" s="46">
        <v>980</v>
      </c>
      <c r="G1229" s="47">
        <f t="shared" si="893"/>
        <v>98</v>
      </c>
      <c r="H1229" s="47">
        <f t="shared" si="897"/>
        <v>98</v>
      </c>
      <c r="I1229" s="47">
        <f t="shared" si="908"/>
        <v>98</v>
      </c>
      <c r="J1229" s="47">
        <f t="shared" si="909"/>
        <v>98</v>
      </c>
      <c r="K1229" s="47">
        <f t="shared" si="910"/>
        <v>98</v>
      </c>
      <c r="L1229" s="47">
        <v>98.000000000000014</v>
      </c>
      <c r="M1229" s="47">
        <f t="shared" si="877"/>
        <v>588</v>
      </c>
      <c r="N1229" s="47">
        <f t="shared" si="911"/>
        <v>8.1666666666666661</v>
      </c>
      <c r="O1229" s="47">
        <f t="shared" si="912"/>
        <v>8.1666666666666661</v>
      </c>
      <c r="P1229" s="47">
        <f t="shared" si="913"/>
        <v>8.1666666666666661</v>
      </c>
      <c r="Q1229" s="47">
        <f t="shared" si="914"/>
        <v>8.1666666666666661</v>
      </c>
      <c r="R1229" s="47">
        <f t="shared" si="915"/>
        <v>8.1666666666666661</v>
      </c>
      <c r="S1229" s="47">
        <f t="shared" si="916"/>
        <v>8.1666666666666661</v>
      </c>
      <c r="T1229" s="47">
        <f t="shared" si="917"/>
        <v>8.1666666666666661</v>
      </c>
      <c r="U1229" s="47">
        <f t="shared" si="918"/>
        <v>8.1666666666666661</v>
      </c>
      <c r="V1229" s="47">
        <f t="shared" si="919"/>
        <v>8.1666666666666661</v>
      </c>
      <c r="W1229" s="47">
        <f t="shared" si="920"/>
        <v>8.1666666666666661</v>
      </c>
      <c r="X1229" s="47">
        <f t="shared" si="921"/>
        <v>8.1666666666666661</v>
      </c>
      <c r="Y1229" s="47">
        <f t="shared" si="922"/>
        <v>8.1666666666666661</v>
      </c>
      <c r="Z1229" s="47">
        <f t="shared" si="894"/>
        <v>98.000000000000014</v>
      </c>
      <c r="AA1229" s="47">
        <f t="shared" si="895"/>
        <v>686</v>
      </c>
      <c r="AB1229" s="47">
        <f t="shared" si="896"/>
        <v>294</v>
      </c>
      <c r="AC1229" s="32" t="s">
        <v>1525</v>
      </c>
      <c r="AD1229" s="32" t="s">
        <v>2299</v>
      </c>
    </row>
    <row r="1230" spans="1:30" s="2" customFormat="1" ht="42">
      <c r="A1230" s="1"/>
      <c r="B1230" s="79">
        <f t="shared" si="878"/>
        <v>1224</v>
      </c>
      <c r="C1230" s="55" t="s">
        <v>2100</v>
      </c>
      <c r="D1230" s="35" t="s">
        <v>16</v>
      </c>
      <c r="E1230" s="45" t="s">
        <v>1706</v>
      </c>
      <c r="F1230" s="46">
        <v>650</v>
      </c>
      <c r="G1230" s="47">
        <f t="shared" si="893"/>
        <v>65</v>
      </c>
      <c r="H1230" s="47">
        <f t="shared" si="897"/>
        <v>65</v>
      </c>
      <c r="I1230" s="47">
        <f t="shared" si="908"/>
        <v>65</v>
      </c>
      <c r="J1230" s="47">
        <f t="shared" si="909"/>
        <v>65</v>
      </c>
      <c r="K1230" s="47">
        <f t="shared" si="910"/>
        <v>65</v>
      </c>
      <c r="L1230" s="47">
        <v>64.999999999999986</v>
      </c>
      <c r="M1230" s="47">
        <f t="shared" si="877"/>
        <v>390</v>
      </c>
      <c r="N1230" s="47">
        <f t="shared" si="911"/>
        <v>5.416666666666667</v>
      </c>
      <c r="O1230" s="47">
        <f t="shared" si="912"/>
        <v>5.416666666666667</v>
      </c>
      <c r="P1230" s="47">
        <f t="shared" si="913"/>
        <v>5.416666666666667</v>
      </c>
      <c r="Q1230" s="47">
        <f t="shared" si="914"/>
        <v>5.416666666666667</v>
      </c>
      <c r="R1230" s="47">
        <f t="shared" si="915"/>
        <v>5.416666666666667</v>
      </c>
      <c r="S1230" s="47">
        <f t="shared" si="916"/>
        <v>5.416666666666667</v>
      </c>
      <c r="T1230" s="47">
        <f t="shared" si="917"/>
        <v>5.416666666666667</v>
      </c>
      <c r="U1230" s="47">
        <f t="shared" si="918"/>
        <v>5.416666666666667</v>
      </c>
      <c r="V1230" s="47">
        <f t="shared" si="919"/>
        <v>5.416666666666667</v>
      </c>
      <c r="W1230" s="47">
        <f t="shared" si="920"/>
        <v>5.416666666666667</v>
      </c>
      <c r="X1230" s="47">
        <f t="shared" si="921"/>
        <v>5.416666666666667</v>
      </c>
      <c r="Y1230" s="47">
        <f t="shared" si="922"/>
        <v>5.416666666666667</v>
      </c>
      <c r="Z1230" s="47">
        <f t="shared" si="894"/>
        <v>64.999999999999986</v>
      </c>
      <c r="AA1230" s="47">
        <f t="shared" si="895"/>
        <v>455</v>
      </c>
      <c r="AB1230" s="47">
        <f t="shared" si="896"/>
        <v>195</v>
      </c>
      <c r="AC1230" s="32" t="s">
        <v>1526</v>
      </c>
      <c r="AD1230" s="32" t="s">
        <v>2340</v>
      </c>
    </row>
    <row r="1231" spans="1:30" s="2" customFormat="1" ht="42">
      <c r="A1231" s="1"/>
      <c r="B1231" s="79">
        <f t="shared" si="878"/>
        <v>1225</v>
      </c>
      <c r="C1231" s="55" t="s">
        <v>2913</v>
      </c>
      <c r="D1231" s="35" t="s">
        <v>16</v>
      </c>
      <c r="E1231" s="45" t="s">
        <v>1708</v>
      </c>
      <c r="F1231" s="46">
        <v>980</v>
      </c>
      <c r="G1231" s="47">
        <f t="shared" si="893"/>
        <v>98</v>
      </c>
      <c r="H1231" s="47">
        <f t="shared" si="897"/>
        <v>98</v>
      </c>
      <c r="I1231" s="47">
        <f t="shared" si="908"/>
        <v>98</v>
      </c>
      <c r="J1231" s="47">
        <f t="shared" si="909"/>
        <v>98</v>
      </c>
      <c r="K1231" s="47">
        <f t="shared" si="910"/>
        <v>98</v>
      </c>
      <c r="L1231" s="47">
        <v>98.000000000000014</v>
      </c>
      <c r="M1231" s="47">
        <f t="shared" si="877"/>
        <v>588</v>
      </c>
      <c r="N1231" s="47">
        <f t="shared" si="911"/>
        <v>8.1666666666666661</v>
      </c>
      <c r="O1231" s="47">
        <f t="shared" si="912"/>
        <v>8.1666666666666661</v>
      </c>
      <c r="P1231" s="47">
        <f t="shared" si="913"/>
        <v>8.1666666666666661</v>
      </c>
      <c r="Q1231" s="47">
        <f t="shared" si="914"/>
        <v>8.1666666666666661</v>
      </c>
      <c r="R1231" s="47">
        <f t="shared" si="915"/>
        <v>8.1666666666666661</v>
      </c>
      <c r="S1231" s="47">
        <f t="shared" si="916"/>
        <v>8.1666666666666661</v>
      </c>
      <c r="T1231" s="47">
        <f t="shared" si="917"/>
        <v>8.1666666666666661</v>
      </c>
      <c r="U1231" s="47">
        <f t="shared" si="918"/>
        <v>8.1666666666666661</v>
      </c>
      <c r="V1231" s="47">
        <f t="shared" si="919"/>
        <v>8.1666666666666661</v>
      </c>
      <c r="W1231" s="47">
        <f t="shared" si="920"/>
        <v>8.1666666666666661</v>
      </c>
      <c r="X1231" s="47">
        <f t="shared" si="921"/>
        <v>8.1666666666666661</v>
      </c>
      <c r="Y1231" s="47">
        <f t="shared" si="922"/>
        <v>8.1666666666666661</v>
      </c>
      <c r="Z1231" s="47">
        <f t="shared" si="894"/>
        <v>98.000000000000014</v>
      </c>
      <c r="AA1231" s="47">
        <f t="shared" si="895"/>
        <v>686</v>
      </c>
      <c r="AB1231" s="47">
        <f t="shared" si="896"/>
        <v>294</v>
      </c>
      <c r="AC1231" s="32" t="s">
        <v>1527</v>
      </c>
      <c r="AD1231" s="32" t="s">
        <v>2269</v>
      </c>
    </row>
    <row r="1232" spans="1:30" s="2" customFormat="1" ht="42">
      <c r="A1232" s="1"/>
      <c r="B1232" s="79">
        <f t="shared" si="878"/>
        <v>1226</v>
      </c>
      <c r="C1232" s="55" t="s">
        <v>2101</v>
      </c>
      <c r="D1232" s="35" t="s">
        <v>16</v>
      </c>
      <c r="E1232" s="45" t="s">
        <v>1706</v>
      </c>
      <c r="F1232" s="46">
        <v>980</v>
      </c>
      <c r="G1232" s="47">
        <f t="shared" si="893"/>
        <v>98</v>
      </c>
      <c r="H1232" s="47">
        <f t="shared" si="897"/>
        <v>98</v>
      </c>
      <c r="I1232" s="47">
        <f t="shared" si="908"/>
        <v>98</v>
      </c>
      <c r="J1232" s="47">
        <f t="shared" si="909"/>
        <v>98</v>
      </c>
      <c r="K1232" s="47">
        <f t="shared" si="910"/>
        <v>98</v>
      </c>
      <c r="L1232" s="47">
        <v>98.000000000000014</v>
      </c>
      <c r="M1232" s="47">
        <f t="shared" si="877"/>
        <v>588</v>
      </c>
      <c r="N1232" s="47">
        <f t="shared" si="911"/>
        <v>8.1666666666666661</v>
      </c>
      <c r="O1232" s="47">
        <f t="shared" si="912"/>
        <v>8.1666666666666661</v>
      </c>
      <c r="P1232" s="47">
        <f t="shared" si="913"/>
        <v>8.1666666666666661</v>
      </c>
      <c r="Q1232" s="47">
        <f t="shared" si="914"/>
        <v>8.1666666666666661</v>
      </c>
      <c r="R1232" s="47">
        <f t="shared" si="915"/>
        <v>8.1666666666666661</v>
      </c>
      <c r="S1232" s="47">
        <f t="shared" si="916"/>
        <v>8.1666666666666661</v>
      </c>
      <c r="T1232" s="47">
        <f t="shared" si="917"/>
        <v>8.1666666666666661</v>
      </c>
      <c r="U1232" s="47">
        <f t="shared" si="918"/>
        <v>8.1666666666666661</v>
      </c>
      <c r="V1232" s="47">
        <f t="shared" si="919"/>
        <v>8.1666666666666661</v>
      </c>
      <c r="W1232" s="47">
        <f t="shared" si="920"/>
        <v>8.1666666666666661</v>
      </c>
      <c r="X1232" s="47">
        <f t="shared" si="921"/>
        <v>8.1666666666666661</v>
      </c>
      <c r="Y1232" s="47">
        <f t="shared" si="922"/>
        <v>8.1666666666666661</v>
      </c>
      <c r="Z1232" s="47">
        <f t="shared" si="894"/>
        <v>98.000000000000014</v>
      </c>
      <c r="AA1232" s="47">
        <f t="shared" si="895"/>
        <v>686</v>
      </c>
      <c r="AB1232" s="47">
        <f t="shared" si="896"/>
        <v>294</v>
      </c>
      <c r="AC1232" s="32" t="s">
        <v>1528</v>
      </c>
      <c r="AD1232" s="32" t="s">
        <v>2347</v>
      </c>
    </row>
    <row r="1233" spans="1:30" s="2" customFormat="1" ht="42">
      <c r="A1233" s="1"/>
      <c r="B1233" s="79">
        <f t="shared" si="878"/>
        <v>1227</v>
      </c>
      <c r="C1233" s="55" t="s">
        <v>2102</v>
      </c>
      <c r="D1233" s="35" t="s">
        <v>16</v>
      </c>
      <c r="E1233" s="45" t="s">
        <v>1708</v>
      </c>
      <c r="F1233" s="46">
        <v>680</v>
      </c>
      <c r="G1233" s="47">
        <f t="shared" si="893"/>
        <v>68</v>
      </c>
      <c r="H1233" s="47">
        <f t="shared" si="897"/>
        <v>68</v>
      </c>
      <c r="I1233" s="47">
        <f t="shared" si="908"/>
        <v>68</v>
      </c>
      <c r="J1233" s="47">
        <f t="shared" si="909"/>
        <v>68</v>
      </c>
      <c r="K1233" s="47">
        <f t="shared" si="910"/>
        <v>68</v>
      </c>
      <c r="L1233" s="47">
        <v>67.999999999999986</v>
      </c>
      <c r="M1233" s="47">
        <f t="shared" si="877"/>
        <v>408</v>
      </c>
      <c r="N1233" s="47">
        <f t="shared" si="911"/>
        <v>5.666666666666667</v>
      </c>
      <c r="O1233" s="47">
        <f t="shared" si="912"/>
        <v>5.666666666666667</v>
      </c>
      <c r="P1233" s="47">
        <f t="shared" si="913"/>
        <v>5.666666666666667</v>
      </c>
      <c r="Q1233" s="47">
        <f t="shared" si="914"/>
        <v>5.666666666666667</v>
      </c>
      <c r="R1233" s="47">
        <f t="shared" si="915"/>
        <v>5.666666666666667</v>
      </c>
      <c r="S1233" s="47">
        <f t="shared" si="916"/>
        <v>5.666666666666667</v>
      </c>
      <c r="T1233" s="47">
        <f t="shared" si="917"/>
        <v>5.666666666666667</v>
      </c>
      <c r="U1233" s="47">
        <f t="shared" si="918"/>
        <v>5.666666666666667</v>
      </c>
      <c r="V1233" s="47">
        <f t="shared" si="919"/>
        <v>5.666666666666667</v>
      </c>
      <c r="W1233" s="47">
        <f t="shared" si="920"/>
        <v>5.666666666666667</v>
      </c>
      <c r="X1233" s="47">
        <f t="shared" si="921"/>
        <v>5.666666666666667</v>
      </c>
      <c r="Y1233" s="47">
        <f t="shared" si="922"/>
        <v>5.666666666666667</v>
      </c>
      <c r="Z1233" s="47">
        <f t="shared" si="894"/>
        <v>67.999999999999986</v>
      </c>
      <c r="AA1233" s="47">
        <f t="shared" si="895"/>
        <v>476</v>
      </c>
      <c r="AB1233" s="47">
        <f t="shared" si="896"/>
        <v>204</v>
      </c>
      <c r="AC1233" s="32" t="s">
        <v>1529</v>
      </c>
      <c r="AD1233" s="32" t="s">
        <v>2269</v>
      </c>
    </row>
    <row r="1234" spans="1:30" s="2" customFormat="1" ht="42">
      <c r="A1234" s="1"/>
      <c r="B1234" s="79">
        <f t="shared" si="878"/>
        <v>1228</v>
      </c>
      <c r="C1234" s="55" t="s">
        <v>2103</v>
      </c>
      <c r="D1234" s="35" t="s">
        <v>16</v>
      </c>
      <c r="E1234" s="45" t="s">
        <v>1706</v>
      </c>
      <c r="F1234" s="46">
        <v>680</v>
      </c>
      <c r="G1234" s="47">
        <f t="shared" si="893"/>
        <v>68</v>
      </c>
      <c r="H1234" s="47">
        <f t="shared" si="897"/>
        <v>68</v>
      </c>
      <c r="I1234" s="47">
        <f t="shared" si="908"/>
        <v>68</v>
      </c>
      <c r="J1234" s="47">
        <f t="shared" si="909"/>
        <v>68</v>
      </c>
      <c r="K1234" s="47">
        <f t="shared" si="910"/>
        <v>68</v>
      </c>
      <c r="L1234" s="47">
        <v>67.999999999999986</v>
      </c>
      <c r="M1234" s="47">
        <f t="shared" ref="M1234:M1300" si="923">SUM(G1234:L1234)</f>
        <v>408</v>
      </c>
      <c r="N1234" s="47">
        <f t="shared" si="911"/>
        <v>5.666666666666667</v>
      </c>
      <c r="O1234" s="47">
        <f t="shared" si="912"/>
        <v>5.666666666666667</v>
      </c>
      <c r="P1234" s="47">
        <f t="shared" si="913"/>
        <v>5.666666666666667</v>
      </c>
      <c r="Q1234" s="47">
        <f t="shared" si="914"/>
        <v>5.666666666666667</v>
      </c>
      <c r="R1234" s="47">
        <f t="shared" si="915"/>
        <v>5.666666666666667</v>
      </c>
      <c r="S1234" s="47">
        <f t="shared" si="916"/>
        <v>5.666666666666667</v>
      </c>
      <c r="T1234" s="47">
        <f t="shared" si="917"/>
        <v>5.666666666666667</v>
      </c>
      <c r="U1234" s="47">
        <f t="shared" si="918"/>
        <v>5.666666666666667</v>
      </c>
      <c r="V1234" s="47">
        <f t="shared" si="919"/>
        <v>5.666666666666667</v>
      </c>
      <c r="W1234" s="47">
        <f t="shared" si="920"/>
        <v>5.666666666666667</v>
      </c>
      <c r="X1234" s="47">
        <f t="shared" si="921"/>
        <v>5.666666666666667</v>
      </c>
      <c r="Y1234" s="47">
        <f t="shared" si="922"/>
        <v>5.666666666666667</v>
      </c>
      <c r="Z1234" s="47">
        <f t="shared" si="894"/>
        <v>67.999999999999986</v>
      </c>
      <c r="AA1234" s="47">
        <f t="shared" si="895"/>
        <v>476</v>
      </c>
      <c r="AB1234" s="47">
        <f t="shared" si="896"/>
        <v>204</v>
      </c>
      <c r="AC1234" s="32" t="s">
        <v>1530</v>
      </c>
      <c r="AD1234" s="32" t="s">
        <v>2604</v>
      </c>
    </row>
    <row r="1235" spans="1:30" s="2" customFormat="1" ht="42">
      <c r="A1235" s="1"/>
      <c r="B1235" s="79">
        <f t="shared" si="878"/>
        <v>1229</v>
      </c>
      <c r="C1235" s="55" t="s">
        <v>2104</v>
      </c>
      <c r="D1235" s="35" t="s">
        <v>16</v>
      </c>
      <c r="E1235" s="45" t="s">
        <v>1706</v>
      </c>
      <c r="F1235" s="46">
        <v>980</v>
      </c>
      <c r="G1235" s="47">
        <f t="shared" si="893"/>
        <v>98</v>
      </c>
      <c r="H1235" s="47">
        <f t="shared" si="897"/>
        <v>98</v>
      </c>
      <c r="I1235" s="47">
        <f t="shared" si="908"/>
        <v>98</v>
      </c>
      <c r="J1235" s="47">
        <f t="shared" si="909"/>
        <v>98</v>
      </c>
      <c r="K1235" s="47">
        <f t="shared" si="910"/>
        <v>98</v>
      </c>
      <c r="L1235" s="47">
        <v>98.000000000000014</v>
      </c>
      <c r="M1235" s="47">
        <f t="shared" si="923"/>
        <v>588</v>
      </c>
      <c r="N1235" s="47">
        <f t="shared" si="911"/>
        <v>8.1666666666666661</v>
      </c>
      <c r="O1235" s="47">
        <f t="shared" si="912"/>
        <v>8.1666666666666661</v>
      </c>
      <c r="P1235" s="47">
        <f t="shared" si="913"/>
        <v>8.1666666666666661</v>
      </c>
      <c r="Q1235" s="47">
        <f t="shared" si="914"/>
        <v>8.1666666666666661</v>
      </c>
      <c r="R1235" s="47">
        <f t="shared" si="915"/>
        <v>8.1666666666666661</v>
      </c>
      <c r="S1235" s="47">
        <f t="shared" si="916"/>
        <v>8.1666666666666661</v>
      </c>
      <c r="T1235" s="47">
        <f t="shared" si="917"/>
        <v>8.1666666666666661</v>
      </c>
      <c r="U1235" s="47">
        <f t="shared" si="918"/>
        <v>8.1666666666666661</v>
      </c>
      <c r="V1235" s="47">
        <f t="shared" si="919"/>
        <v>8.1666666666666661</v>
      </c>
      <c r="W1235" s="47">
        <f t="shared" si="920"/>
        <v>8.1666666666666661</v>
      </c>
      <c r="X1235" s="47">
        <f t="shared" si="921"/>
        <v>8.1666666666666661</v>
      </c>
      <c r="Y1235" s="47">
        <f t="shared" si="922"/>
        <v>8.1666666666666661</v>
      </c>
      <c r="Z1235" s="47">
        <f t="shared" si="894"/>
        <v>98.000000000000014</v>
      </c>
      <c r="AA1235" s="47">
        <f t="shared" si="895"/>
        <v>686</v>
      </c>
      <c r="AB1235" s="47">
        <f t="shared" si="896"/>
        <v>294</v>
      </c>
      <c r="AC1235" s="32" t="s">
        <v>1531</v>
      </c>
      <c r="AD1235" s="32" t="s">
        <v>2338</v>
      </c>
    </row>
    <row r="1236" spans="1:30" s="2" customFormat="1" ht="42">
      <c r="A1236" s="1"/>
      <c r="B1236" s="79">
        <f t="shared" si="878"/>
        <v>1230</v>
      </c>
      <c r="C1236" s="55" t="s">
        <v>2532</v>
      </c>
      <c r="D1236" s="35" t="s">
        <v>16</v>
      </c>
      <c r="E1236" s="45" t="s">
        <v>1705</v>
      </c>
      <c r="F1236" s="46">
        <v>980</v>
      </c>
      <c r="G1236" s="47">
        <f t="shared" ref="G1236:G1277" si="924">SUM(F1236)*10/100</f>
        <v>98</v>
      </c>
      <c r="H1236" s="47">
        <f t="shared" si="897"/>
        <v>98</v>
      </c>
      <c r="I1236" s="47">
        <f t="shared" si="908"/>
        <v>98</v>
      </c>
      <c r="J1236" s="47">
        <f t="shared" si="909"/>
        <v>98</v>
      </c>
      <c r="K1236" s="47">
        <f t="shared" si="910"/>
        <v>98</v>
      </c>
      <c r="L1236" s="47">
        <v>98.000000000000014</v>
      </c>
      <c r="M1236" s="47">
        <f t="shared" si="923"/>
        <v>588</v>
      </c>
      <c r="N1236" s="47">
        <f t="shared" si="911"/>
        <v>8.1666666666666661</v>
      </c>
      <c r="O1236" s="47">
        <f t="shared" si="912"/>
        <v>8.1666666666666661</v>
      </c>
      <c r="P1236" s="47">
        <f t="shared" si="913"/>
        <v>8.1666666666666661</v>
      </c>
      <c r="Q1236" s="47">
        <f t="shared" si="914"/>
        <v>8.1666666666666661</v>
      </c>
      <c r="R1236" s="47">
        <f t="shared" si="915"/>
        <v>8.1666666666666661</v>
      </c>
      <c r="S1236" s="47">
        <f t="shared" si="916"/>
        <v>8.1666666666666661</v>
      </c>
      <c r="T1236" s="47">
        <f t="shared" si="917"/>
        <v>8.1666666666666661</v>
      </c>
      <c r="U1236" s="47">
        <f t="shared" si="918"/>
        <v>8.1666666666666661</v>
      </c>
      <c r="V1236" s="47">
        <f t="shared" si="919"/>
        <v>8.1666666666666661</v>
      </c>
      <c r="W1236" s="47">
        <f t="shared" si="920"/>
        <v>8.1666666666666661</v>
      </c>
      <c r="X1236" s="47">
        <f t="shared" si="921"/>
        <v>8.1666666666666661</v>
      </c>
      <c r="Y1236" s="47">
        <f t="shared" si="922"/>
        <v>8.1666666666666661</v>
      </c>
      <c r="Z1236" s="47">
        <f t="shared" si="894"/>
        <v>98.000000000000014</v>
      </c>
      <c r="AA1236" s="47">
        <f t="shared" si="895"/>
        <v>686</v>
      </c>
      <c r="AB1236" s="47">
        <f t="shared" si="896"/>
        <v>294</v>
      </c>
      <c r="AC1236" s="32" t="s">
        <v>1532</v>
      </c>
      <c r="AD1236" s="32" t="s">
        <v>2304</v>
      </c>
    </row>
    <row r="1237" spans="1:30" s="2" customFormat="1" ht="42">
      <c r="A1237" s="1"/>
      <c r="B1237" s="79">
        <f t="shared" si="878"/>
        <v>1231</v>
      </c>
      <c r="C1237" s="55" t="s">
        <v>2698</v>
      </c>
      <c r="D1237" s="35" t="s">
        <v>16</v>
      </c>
      <c r="E1237" s="45" t="s">
        <v>1708</v>
      </c>
      <c r="F1237" s="46">
        <v>980</v>
      </c>
      <c r="G1237" s="47">
        <f t="shared" si="924"/>
        <v>98</v>
      </c>
      <c r="H1237" s="47">
        <f t="shared" si="897"/>
        <v>98</v>
      </c>
      <c r="I1237" s="47">
        <f t="shared" si="908"/>
        <v>98</v>
      </c>
      <c r="J1237" s="47">
        <f t="shared" si="909"/>
        <v>98</v>
      </c>
      <c r="K1237" s="47">
        <f t="shared" si="910"/>
        <v>98</v>
      </c>
      <c r="L1237" s="47">
        <v>98.000000000000014</v>
      </c>
      <c r="M1237" s="47">
        <f t="shared" si="923"/>
        <v>588</v>
      </c>
      <c r="N1237" s="47">
        <f t="shared" si="911"/>
        <v>8.1666666666666661</v>
      </c>
      <c r="O1237" s="47">
        <f t="shared" si="912"/>
        <v>8.1666666666666661</v>
      </c>
      <c r="P1237" s="47">
        <f t="shared" si="913"/>
        <v>8.1666666666666661</v>
      </c>
      <c r="Q1237" s="47">
        <f t="shared" si="914"/>
        <v>8.1666666666666661</v>
      </c>
      <c r="R1237" s="47">
        <f t="shared" si="915"/>
        <v>8.1666666666666661</v>
      </c>
      <c r="S1237" s="47">
        <f t="shared" si="916"/>
        <v>8.1666666666666661</v>
      </c>
      <c r="T1237" s="47">
        <f t="shared" si="917"/>
        <v>8.1666666666666661</v>
      </c>
      <c r="U1237" s="47">
        <f t="shared" si="918"/>
        <v>8.1666666666666661</v>
      </c>
      <c r="V1237" s="47">
        <f t="shared" si="919"/>
        <v>8.1666666666666661</v>
      </c>
      <c r="W1237" s="47">
        <f t="shared" si="920"/>
        <v>8.1666666666666661</v>
      </c>
      <c r="X1237" s="47">
        <f t="shared" si="921"/>
        <v>8.1666666666666661</v>
      </c>
      <c r="Y1237" s="47">
        <f t="shared" si="922"/>
        <v>8.1666666666666661</v>
      </c>
      <c r="Z1237" s="47">
        <f t="shared" si="894"/>
        <v>98.000000000000014</v>
      </c>
      <c r="AA1237" s="47">
        <f t="shared" si="895"/>
        <v>686</v>
      </c>
      <c r="AB1237" s="47">
        <f t="shared" si="896"/>
        <v>294</v>
      </c>
      <c r="AC1237" s="32" t="s">
        <v>1533</v>
      </c>
      <c r="AD1237" s="32" t="s">
        <v>2269</v>
      </c>
    </row>
    <row r="1238" spans="1:30" s="2" customFormat="1" ht="42">
      <c r="A1238" s="1"/>
      <c r="B1238" s="79">
        <f t="shared" si="878"/>
        <v>1232</v>
      </c>
      <c r="C1238" s="55" t="s">
        <v>2105</v>
      </c>
      <c r="D1238" s="35" t="s">
        <v>16</v>
      </c>
      <c r="E1238" s="45" t="s">
        <v>1706</v>
      </c>
      <c r="F1238" s="46">
        <v>980</v>
      </c>
      <c r="G1238" s="47">
        <f t="shared" si="924"/>
        <v>98</v>
      </c>
      <c r="H1238" s="47">
        <f t="shared" si="897"/>
        <v>98</v>
      </c>
      <c r="I1238" s="47">
        <f t="shared" si="908"/>
        <v>98</v>
      </c>
      <c r="J1238" s="47">
        <f t="shared" si="909"/>
        <v>98</v>
      </c>
      <c r="K1238" s="47">
        <f t="shared" si="910"/>
        <v>98</v>
      </c>
      <c r="L1238" s="47">
        <v>98.000000000000014</v>
      </c>
      <c r="M1238" s="47">
        <f t="shared" si="923"/>
        <v>588</v>
      </c>
      <c r="N1238" s="47">
        <f t="shared" si="911"/>
        <v>8.1666666666666661</v>
      </c>
      <c r="O1238" s="47">
        <f t="shared" si="912"/>
        <v>8.1666666666666661</v>
      </c>
      <c r="P1238" s="47">
        <f t="shared" si="913"/>
        <v>8.1666666666666661</v>
      </c>
      <c r="Q1238" s="47">
        <f t="shared" si="914"/>
        <v>8.1666666666666661</v>
      </c>
      <c r="R1238" s="47">
        <f t="shared" si="915"/>
        <v>8.1666666666666661</v>
      </c>
      <c r="S1238" s="47">
        <f t="shared" si="916"/>
        <v>8.1666666666666661</v>
      </c>
      <c r="T1238" s="47">
        <f t="shared" si="917"/>
        <v>8.1666666666666661</v>
      </c>
      <c r="U1238" s="47">
        <f t="shared" si="918"/>
        <v>8.1666666666666661</v>
      </c>
      <c r="V1238" s="47">
        <f t="shared" si="919"/>
        <v>8.1666666666666661</v>
      </c>
      <c r="W1238" s="47">
        <f t="shared" si="920"/>
        <v>8.1666666666666661</v>
      </c>
      <c r="X1238" s="47">
        <f t="shared" si="921"/>
        <v>8.1666666666666661</v>
      </c>
      <c r="Y1238" s="47">
        <f t="shared" si="922"/>
        <v>8.1666666666666661</v>
      </c>
      <c r="Z1238" s="47">
        <f t="shared" si="894"/>
        <v>98.000000000000014</v>
      </c>
      <c r="AA1238" s="47">
        <f t="shared" si="895"/>
        <v>686</v>
      </c>
      <c r="AB1238" s="47">
        <f t="shared" si="896"/>
        <v>294</v>
      </c>
      <c r="AC1238" s="32" t="s">
        <v>1534</v>
      </c>
      <c r="AD1238" s="32" t="s">
        <v>2328</v>
      </c>
    </row>
    <row r="1239" spans="1:30" s="2" customFormat="1" ht="42">
      <c r="A1239" s="1"/>
      <c r="B1239" s="79">
        <f t="shared" si="878"/>
        <v>1233</v>
      </c>
      <c r="C1239" s="55" t="s">
        <v>2106</v>
      </c>
      <c r="D1239" s="35" t="s">
        <v>16</v>
      </c>
      <c r="E1239" s="45" t="s">
        <v>1706</v>
      </c>
      <c r="F1239" s="46">
        <v>980</v>
      </c>
      <c r="G1239" s="47">
        <f t="shared" si="924"/>
        <v>98</v>
      </c>
      <c r="H1239" s="47">
        <f t="shared" si="897"/>
        <v>98</v>
      </c>
      <c r="I1239" s="47">
        <f t="shared" si="908"/>
        <v>98</v>
      </c>
      <c r="J1239" s="47">
        <f t="shared" si="909"/>
        <v>98</v>
      </c>
      <c r="K1239" s="47">
        <f t="shared" si="910"/>
        <v>98</v>
      </c>
      <c r="L1239" s="47">
        <v>98.000000000000014</v>
      </c>
      <c r="M1239" s="47">
        <f t="shared" si="923"/>
        <v>588</v>
      </c>
      <c r="N1239" s="47">
        <f t="shared" si="911"/>
        <v>8.1666666666666661</v>
      </c>
      <c r="O1239" s="47">
        <f t="shared" si="912"/>
        <v>8.1666666666666661</v>
      </c>
      <c r="P1239" s="47">
        <f t="shared" si="913"/>
        <v>8.1666666666666661</v>
      </c>
      <c r="Q1239" s="47">
        <f t="shared" si="914"/>
        <v>8.1666666666666661</v>
      </c>
      <c r="R1239" s="47">
        <f t="shared" si="915"/>
        <v>8.1666666666666661</v>
      </c>
      <c r="S1239" s="47">
        <f t="shared" si="916"/>
        <v>8.1666666666666661</v>
      </c>
      <c r="T1239" s="47">
        <f t="shared" si="917"/>
        <v>8.1666666666666661</v>
      </c>
      <c r="U1239" s="47">
        <f t="shared" si="918"/>
        <v>8.1666666666666661</v>
      </c>
      <c r="V1239" s="47">
        <f t="shared" si="919"/>
        <v>8.1666666666666661</v>
      </c>
      <c r="W1239" s="47">
        <f t="shared" si="920"/>
        <v>8.1666666666666661</v>
      </c>
      <c r="X1239" s="47">
        <f t="shared" si="921"/>
        <v>8.1666666666666661</v>
      </c>
      <c r="Y1239" s="47">
        <f t="shared" si="922"/>
        <v>8.1666666666666661</v>
      </c>
      <c r="Z1239" s="47">
        <f t="shared" si="894"/>
        <v>98.000000000000014</v>
      </c>
      <c r="AA1239" s="47">
        <f t="shared" si="895"/>
        <v>686</v>
      </c>
      <c r="AB1239" s="47">
        <f t="shared" si="896"/>
        <v>294</v>
      </c>
      <c r="AC1239" s="32" t="s">
        <v>1535</v>
      </c>
      <c r="AD1239" s="32" t="s">
        <v>2358</v>
      </c>
    </row>
    <row r="1240" spans="1:30" s="2" customFormat="1" ht="56">
      <c r="A1240" s="1"/>
      <c r="B1240" s="79">
        <f t="shared" si="878"/>
        <v>1234</v>
      </c>
      <c r="C1240" s="32" t="s">
        <v>2107</v>
      </c>
      <c r="D1240" s="35" t="s">
        <v>16</v>
      </c>
      <c r="E1240" s="45" t="s">
        <v>1708</v>
      </c>
      <c r="F1240" s="21">
        <v>1100</v>
      </c>
      <c r="G1240" s="47">
        <v>0</v>
      </c>
      <c r="H1240" s="47">
        <v>0</v>
      </c>
      <c r="I1240" s="47">
        <v>0</v>
      </c>
      <c r="J1240" s="47">
        <v>0</v>
      </c>
      <c r="K1240" s="47">
        <v>0</v>
      </c>
      <c r="L1240" s="47">
        <v>110.00000000000001</v>
      </c>
      <c r="M1240" s="47">
        <f t="shared" si="923"/>
        <v>110.00000000000001</v>
      </c>
      <c r="N1240" s="47">
        <f t="shared" si="911"/>
        <v>9.1666666666666661</v>
      </c>
      <c r="O1240" s="47">
        <f t="shared" si="912"/>
        <v>9.1666666666666661</v>
      </c>
      <c r="P1240" s="47">
        <f t="shared" si="913"/>
        <v>9.1666666666666661</v>
      </c>
      <c r="Q1240" s="47">
        <f t="shared" si="914"/>
        <v>9.1666666666666661</v>
      </c>
      <c r="R1240" s="47">
        <f t="shared" si="915"/>
        <v>9.1666666666666661</v>
      </c>
      <c r="S1240" s="47">
        <f t="shared" si="916"/>
        <v>9.1666666666666661</v>
      </c>
      <c r="T1240" s="47">
        <f t="shared" si="917"/>
        <v>9.1666666666666661</v>
      </c>
      <c r="U1240" s="47">
        <f t="shared" si="918"/>
        <v>9.1666666666666661</v>
      </c>
      <c r="V1240" s="47">
        <f t="shared" si="919"/>
        <v>9.1666666666666661</v>
      </c>
      <c r="W1240" s="47">
        <f t="shared" si="920"/>
        <v>9.1666666666666661</v>
      </c>
      <c r="X1240" s="47">
        <f t="shared" si="921"/>
        <v>9.1666666666666661</v>
      </c>
      <c r="Y1240" s="47">
        <f t="shared" si="922"/>
        <v>9.1666666666666661</v>
      </c>
      <c r="Z1240" s="47">
        <f t="shared" si="894"/>
        <v>110.00000000000001</v>
      </c>
      <c r="AA1240" s="47">
        <f t="shared" si="895"/>
        <v>220.00000000000003</v>
      </c>
      <c r="AB1240" s="47">
        <f t="shared" si="896"/>
        <v>880</v>
      </c>
      <c r="AC1240" s="22" t="s">
        <v>1701</v>
      </c>
      <c r="AD1240" s="32" t="s">
        <v>2269</v>
      </c>
    </row>
    <row r="1241" spans="1:30" s="2" customFormat="1" ht="42">
      <c r="A1241" s="1"/>
      <c r="B1241" s="79">
        <f t="shared" si="878"/>
        <v>1235</v>
      </c>
      <c r="C1241" s="32" t="s">
        <v>2702</v>
      </c>
      <c r="D1241" s="35" t="s">
        <v>2706</v>
      </c>
      <c r="E1241" s="45" t="s">
        <v>1708</v>
      </c>
      <c r="F1241" s="21">
        <v>2350</v>
      </c>
      <c r="G1241" s="47">
        <v>0</v>
      </c>
      <c r="H1241" s="47">
        <v>0</v>
      </c>
      <c r="I1241" s="47">
        <v>0</v>
      </c>
      <c r="J1241" s="47">
        <v>0</v>
      </c>
      <c r="K1241" s="47">
        <v>0</v>
      </c>
      <c r="L1241" s="47">
        <v>0</v>
      </c>
      <c r="M1241" s="47">
        <f t="shared" si="923"/>
        <v>0</v>
      </c>
      <c r="N1241" s="47">
        <v>0</v>
      </c>
      <c r="O1241" s="47">
        <v>0</v>
      </c>
      <c r="P1241" s="47">
        <v>0</v>
      </c>
      <c r="Q1241" s="47">
        <v>0</v>
      </c>
      <c r="R1241" s="47">
        <f t="shared" si="915"/>
        <v>19.583333333333332</v>
      </c>
      <c r="S1241" s="47">
        <f t="shared" si="916"/>
        <v>19.583333333333332</v>
      </c>
      <c r="T1241" s="47">
        <f t="shared" si="917"/>
        <v>19.583333333333332</v>
      </c>
      <c r="U1241" s="47">
        <f t="shared" si="918"/>
        <v>19.583333333333332</v>
      </c>
      <c r="V1241" s="47">
        <f t="shared" si="919"/>
        <v>19.583333333333332</v>
      </c>
      <c r="W1241" s="47">
        <f t="shared" si="920"/>
        <v>19.583333333333332</v>
      </c>
      <c r="X1241" s="47">
        <f t="shared" si="921"/>
        <v>19.583333333333332</v>
      </c>
      <c r="Y1241" s="47">
        <f t="shared" si="922"/>
        <v>19.583333333333332</v>
      </c>
      <c r="Z1241" s="47">
        <f t="shared" si="894"/>
        <v>156.66666666666666</v>
      </c>
      <c r="AA1241" s="47">
        <f t="shared" si="895"/>
        <v>156.66666666666666</v>
      </c>
      <c r="AB1241" s="47">
        <f t="shared" si="896"/>
        <v>2193.3333333333335</v>
      </c>
      <c r="AC1241" s="22" t="s">
        <v>2707</v>
      </c>
      <c r="AD1241" s="32" t="s">
        <v>2269</v>
      </c>
    </row>
    <row r="1242" spans="1:30" s="2" customFormat="1" ht="28">
      <c r="A1242" s="1"/>
      <c r="B1242" s="79">
        <f t="shared" si="878"/>
        <v>1236</v>
      </c>
      <c r="C1242" s="55" t="s">
        <v>93</v>
      </c>
      <c r="D1242" s="35" t="s">
        <v>94</v>
      </c>
      <c r="E1242" s="45" t="s">
        <v>1708</v>
      </c>
      <c r="F1242" s="46">
        <v>1276</v>
      </c>
      <c r="G1242" s="47">
        <f t="shared" si="924"/>
        <v>127.6</v>
      </c>
      <c r="H1242" s="47">
        <f t="shared" ref="H1242" si="925">SUM(F1242)*10/100</f>
        <v>127.6</v>
      </c>
      <c r="I1242" s="47">
        <f t="shared" ref="I1242" si="926">SUM(F1242)*10/100</f>
        <v>127.6</v>
      </c>
      <c r="J1242" s="47">
        <f t="shared" ref="J1242" si="927">SUM(F1242)*10/100</f>
        <v>127.6</v>
      </c>
      <c r="K1242" s="47">
        <f t="shared" ref="K1242" si="928">SUM(F1242)*10/100</f>
        <v>127.6</v>
      </c>
      <c r="L1242" s="47">
        <v>127.60000000000004</v>
      </c>
      <c r="M1242" s="47">
        <f t="shared" si="923"/>
        <v>765.6</v>
      </c>
      <c r="N1242" s="47">
        <f t="shared" si="911"/>
        <v>10.633333333333335</v>
      </c>
      <c r="O1242" s="47">
        <f t="shared" si="912"/>
        <v>10.633333333333335</v>
      </c>
      <c r="P1242" s="47">
        <f t="shared" si="913"/>
        <v>10.633333333333335</v>
      </c>
      <c r="Q1242" s="47">
        <f t="shared" si="914"/>
        <v>10.633333333333335</v>
      </c>
      <c r="R1242" s="47">
        <f t="shared" si="915"/>
        <v>10.633333333333335</v>
      </c>
      <c r="S1242" s="47">
        <f t="shared" si="916"/>
        <v>10.633333333333335</v>
      </c>
      <c r="T1242" s="47">
        <f t="shared" si="917"/>
        <v>10.633333333333335</v>
      </c>
      <c r="U1242" s="47">
        <f t="shared" si="918"/>
        <v>10.633333333333335</v>
      </c>
      <c r="V1242" s="47">
        <f t="shared" si="919"/>
        <v>10.633333333333335</v>
      </c>
      <c r="W1242" s="47">
        <f t="shared" si="920"/>
        <v>10.633333333333335</v>
      </c>
      <c r="X1242" s="47">
        <f t="shared" si="921"/>
        <v>10.633333333333335</v>
      </c>
      <c r="Y1242" s="47">
        <f t="shared" si="922"/>
        <v>10.633333333333335</v>
      </c>
      <c r="Z1242" s="47">
        <f t="shared" si="894"/>
        <v>127.60000000000004</v>
      </c>
      <c r="AA1242" s="47">
        <f t="shared" si="895"/>
        <v>893.2</v>
      </c>
      <c r="AB1242" s="47">
        <f t="shared" si="896"/>
        <v>382.79999999999995</v>
      </c>
      <c r="AC1242" s="32" t="s">
        <v>1536</v>
      </c>
      <c r="AD1242" s="32" t="s">
        <v>2269</v>
      </c>
    </row>
    <row r="1243" spans="1:30" s="2" customFormat="1" ht="56">
      <c r="A1243" s="1"/>
      <c r="B1243" s="79">
        <f t="shared" ref="B1243:B1306" si="929">B1242+1</f>
        <v>1237</v>
      </c>
      <c r="C1243" s="55" t="s">
        <v>2108</v>
      </c>
      <c r="D1243" s="35" t="s">
        <v>4</v>
      </c>
      <c r="E1243" s="45" t="s">
        <v>1709</v>
      </c>
      <c r="F1243" s="46">
        <v>2869</v>
      </c>
      <c r="G1243" s="47">
        <f t="shared" ref="G1243:G1255" si="930">SUM(F1243)*33.33/100</f>
        <v>956.2376999999999</v>
      </c>
      <c r="H1243" s="47">
        <f t="shared" ref="H1243:H1255" si="931">SUM(F1243)*33.33/100</f>
        <v>956.2376999999999</v>
      </c>
      <c r="I1243" s="47">
        <f t="shared" ref="I1243:I1255" si="932">SUM(F1243)*33.34/100</f>
        <v>956.52460000000008</v>
      </c>
      <c r="J1243" s="47">
        <v>0</v>
      </c>
      <c r="K1243" s="47">
        <v>0</v>
      </c>
      <c r="L1243" s="47">
        <v>0</v>
      </c>
      <c r="M1243" s="47">
        <f t="shared" si="923"/>
        <v>2869</v>
      </c>
      <c r="N1243" s="47">
        <v>0</v>
      </c>
      <c r="O1243" s="47">
        <v>0</v>
      </c>
      <c r="P1243" s="47">
        <v>0</v>
      </c>
      <c r="Q1243" s="47">
        <v>0</v>
      </c>
      <c r="R1243" s="47">
        <v>0</v>
      </c>
      <c r="S1243" s="47">
        <v>0</v>
      </c>
      <c r="T1243" s="47">
        <v>0</v>
      </c>
      <c r="U1243" s="47">
        <v>0</v>
      </c>
      <c r="V1243" s="47">
        <v>0</v>
      </c>
      <c r="W1243" s="47">
        <v>0</v>
      </c>
      <c r="X1243" s="47">
        <v>0</v>
      </c>
      <c r="Y1243" s="47">
        <v>0</v>
      </c>
      <c r="Z1243" s="47">
        <f t="shared" si="894"/>
        <v>0</v>
      </c>
      <c r="AA1243" s="47">
        <f t="shared" si="895"/>
        <v>2869</v>
      </c>
      <c r="AB1243" s="47">
        <f t="shared" si="896"/>
        <v>0</v>
      </c>
      <c r="AC1243" s="32" t="s">
        <v>1537</v>
      </c>
      <c r="AD1243" s="32" t="s">
        <v>2272</v>
      </c>
    </row>
    <row r="1244" spans="1:30" s="2" customFormat="1" ht="56">
      <c r="A1244" s="1"/>
      <c r="B1244" s="79">
        <f t="shared" si="929"/>
        <v>1238</v>
      </c>
      <c r="C1244" s="55" t="s">
        <v>2109</v>
      </c>
      <c r="D1244" s="35" t="s">
        <v>4</v>
      </c>
      <c r="E1244" s="45" t="s">
        <v>1705</v>
      </c>
      <c r="F1244" s="46">
        <v>907</v>
      </c>
      <c r="G1244" s="47">
        <f t="shared" si="930"/>
        <v>302.30309999999997</v>
      </c>
      <c r="H1244" s="47">
        <f t="shared" si="931"/>
        <v>302.30309999999997</v>
      </c>
      <c r="I1244" s="47">
        <f t="shared" si="932"/>
        <v>302.39380000000006</v>
      </c>
      <c r="J1244" s="47">
        <v>0</v>
      </c>
      <c r="K1244" s="47">
        <v>0</v>
      </c>
      <c r="L1244" s="47">
        <v>0</v>
      </c>
      <c r="M1244" s="47">
        <f t="shared" si="923"/>
        <v>907</v>
      </c>
      <c r="N1244" s="47">
        <v>0</v>
      </c>
      <c r="O1244" s="47">
        <v>0</v>
      </c>
      <c r="P1244" s="47">
        <v>0</v>
      </c>
      <c r="Q1244" s="47">
        <v>0</v>
      </c>
      <c r="R1244" s="47">
        <v>0</v>
      </c>
      <c r="S1244" s="47">
        <v>0</v>
      </c>
      <c r="T1244" s="47">
        <v>0</v>
      </c>
      <c r="U1244" s="47">
        <v>0</v>
      </c>
      <c r="V1244" s="47">
        <v>0</v>
      </c>
      <c r="W1244" s="47">
        <v>0</v>
      </c>
      <c r="X1244" s="47">
        <v>0</v>
      </c>
      <c r="Y1244" s="47">
        <v>0</v>
      </c>
      <c r="Z1244" s="47">
        <f t="shared" ref="Z1244:Z1299" si="933">SUM(N1244:Y1244)</f>
        <v>0</v>
      </c>
      <c r="AA1244" s="47">
        <f t="shared" ref="AA1244:AA1299" si="934">SUM(M1244+Z1244)</f>
        <v>907</v>
      </c>
      <c r="AB1244" s="47">
        <f t="shared" ref="AB1244:AB1299" si="935">SUM(F1244-AA1244)</f>
        <v>0</v>
      </c>
      <c r="AC1244" s="32" t="s">
        <v>1538</v>
      </c>
      <c r="AD1244" s="32" t="s">
        <v>2268</v>
      </c>
    </row>
    <row r="1245" spans="1:30" s="2" customFormat="1" ht="56">
      <c r="A1245" s="1"/>
      <c r="B1245" s="79">
        <f t="shared" si="929"/>
        <v>1239</v>
      </c>
      <c r="C1245" s="55" t="s">
        <v>2110</v>
      </c>
      <c r="D1245" s="35" t="s">
        <v>4</v>
      </c>
      <c r="E1245" s="45" t="s">
        <v>1705</v>
      </c>
      <c r="F1245" s="46">
        <v>2956</v>
      </c>
      <c r="G1245" s="47">
        <f t="shared" si="930"/>
        <v>985.23479999999995</v>
      </c>
      <c r="H1245" s="47">
        <f t="shared" si="931"/>
        <v>985.23479999999995</v>
      </c>
      <c r="I1245" s="47">
        <f t="shared" si="932"/>
        <v>985.5304000000001</v>
      </c>
      <c r="J1245" s="47">
        <v>0</v>
      </c>
      <c r="K1245" s="47">
        <v>0</v>
      </c>
      <c r="L1245" s="47">
        <v>0</v>
      </c>
      <c r="M1245" s="47">
        <f t="shared" si="923"/>
        <v>2956</v>
      </c>
      <c r="N1245" s="47">
        <v>0</v>
      </c>
      <c r="O1245" s="47">
        <v>0</v>
      </c>
      <c r="P1245" s="47">
        <v>0</v>
      </c>
      <c r="Q1245" s="47">
        <v>0</v>
      </c>
      <c r="R1245" s="47">
        <v>0</v>
      </c>
      <c r="S1245" s="47">
        <v>0</v>
      </c>
      <c r="T1245" s="47">
        <v>0</v>
      </c>
      <c r="U1245" s="47">
        <v>0</v>
      </c>
      <c r="V1245" s="47">
        <v>0</v>
      </c>
      <c r="W1245" s="47">
        <v>0</v>
      </c>
      <c r="X1245" s="47">
        <v>0</v>
      </c>
      <c r="Y1245" s="47">
        <v>0</v>
      </c>
      <c r="Z1245" s="47">
        <f t="shared" si="933"/>
        <v>0</v>
      </c>
      <c r="AA1245" s="47">
        <f t="shared" si="934"/>
        <v>2956</v>
      </c>
      <c r="AB1245" s="47">
        <f t="shared" si="935"/>
        <v>0</v>
      </c>
      <c r="AC1245" s="32" t="s">
        <v>1539</v>
      </c>
      <c r="AD1245" s="32" t="s">
        <v>2268</v>
      </c>
    </row>
    <row r="1246" spans="1:30" s="2" customFormat="1" ht="56">
      <c r="A1246" s="1"/>
      <c r="B1246" s="79">
        <f t="shared" si="929"/>
        <v>1240</v>
      </c>
      <c r="C1246" s="55" t="s">
        <v>2111</v>
      </c>
      <c r="D1246" s="35" t="s">
        <v>4</v>
      </c>
      <c r="E1246" s="45" t="s">
        <v>1708</v>
      </c>
      <c r="F1246" s="46">
        <v>632</v>
      </c>
      <c r="G1246" s="47">
        <f t="shared" si="930"/>
        <v>210.64559999999997</v>
      </c>
      <c r="H1246" s="47">
        <f t="shared" si="931"/>
        <v>210.64559999999997</v>
      </c>
      <c r="I1246" s="47">
        <f t="shared" si="932"/>
        <v>210.7088</v>
      </c>
      <c r="J1246" s="47">
        <v>0</v>
      </c>
      <c r="K1246" s="47">
        <v>0</v>
      </c>
      <c r="L1246" s="47">
        <v>0</v>
      </c>
      <c r="M1246" s="47">
        <f t="shared" si="923"/>
        <v>632</v>
      </c>
      <c r="N1246" s="47">
        <v>0</v>
      </c>
      <c r="O1246" s="47">
        <v>0</v>
      </c>
      <c r="P1246" s="47">
        <v>0</v>
      </c>
      <c r="Q1246" s="47">
        <v>0</v>
      </c>
      <c r="R1246" s="47">
        <v>0</v>
      </c>
      <c r="S1246" s="47">
        <v>0</v>
      </c>
      <c r="T1246" s="47">
        <v>0</v>
      </c>
      <c r="U1246" s="47">
        <v>0</v>
      </c>
      <c r="V1246" s="47">
        <v>0</v>
      </c>
      <c r="W1246" s="47">
        <v>0</v>
      </c>
      <c r="X1246" s="47">
        <v>0</v>
      </c>
      <c r="Y1246" s="47">
        <v>0</v>
      </c>
      <c r="Z1246" s="47">
        <f t="shared" si="933"/>
        <v>0</v>
      </c>
      <c r="AA1246" s="47">
        <f t="shared" si="934"/>
        <v>632</v>
      </c>
      <c r="AB1246" s="47">
        <f t="shared" si="935"/>
        <v>0</v>
      </c>
      <c r="AC1246" s="32" t="s">
        <v>1540</v>
      </c>
      <c r="AD1246" s="32" t="s">
        <v>2269</v>
      </c>
    </row>
    <row r="1247" spans="1:30" s="2" customFormat="1" ht="56">
      <c r="A1247" s="1"/>
      <c r="B1247" s="79">
        <f t="shared" si="929"/>
        <v>1241</v>
      </c>
      <c r="C1247" s="55" t="s">
        <v>2112</v>
      </c>
      <c r="D1247" s="35" t="s">
        <v>4</v>
      </c>
      <c r="E1247" s="45" t="s">
        <v>1705</v>
      </c>
      <c r="F1247" s="46">
        <v>1310</v>
      </c>
      <c r="G1247" s="47">
        <f t="shared" si="930"/>
        <v>436.62299999999993</v>
      </c>
      <c r="H1247" s="47">
        <f t="shared" si="931"/>
        <v>436.62299999999993</v>
      </c>
      <c r="I1247" s="47">
        <f t="shared" si="932"/>
        <v>436.75400000000002</v>
      </c>
      <c r="J1247" s="47">
        <v>0</v>
      </c>
      <c r="K1247" s="47">
        <v>0</v>
      </c>
      <c r="L1247" s="47">
        <v>0</v>
      </c>
      <c r="M1247" s="47">
        <f t="shared" si="923"/>
        <v>1310</v>
      </c>
      <c r="N1247" s="47">
        <v>0</v>
      </c>
      <c r="O1247" s="47">
        <v>0</v>
      </c>
      <c r="P1247" s="47">
        <v>0</v>
      </c>
      <c r="Q1247" s="47">
        <v>0</v>
      </c>
      <c r="R1247" s="47">
        <v>0</v>
      </c>
      <c r="S1247" s="47">
        <v>0</v>
      </c>
      <c r="T1247" s="47">
        <v>0</v>
      </c>
      <c r="U1247" s="47">
        <v>0</v>
      </c>
      <c r="V1247" s="47">
        <v>0</v>
      </c>
      <c r="W1247" s="47">
        <v>0</v>
      </c>
      <c r="X1247" s="47">
        <v>0</v>
      </c>
      <c r="Y1247" s="47">
        <v>0</v>
      </c>
      <c r="Z1247" s="47">
        <f t="shared" si="933"/>
        <v>0</v>
      </c>
      <c r="AA1247" s="47">
        <f t="shared" si="934"/>
        <v>1310</v>
      </c>
      <c r="AB1247" s="47">
        <f t="shared" si="935"/>
        <v>0</v>
      </c>
      <c r="AC1247" s="32" t="s">
        <v>1541</v>
      </c>
      <c r="AD1247" s="32" t="s">
        <v>2268</v>
      </c>
    </row>
    <row r="1248" spans="1:30" s="2" customFormat="1" ht="56">
      <c r="A1248" s="1"/>
      <c r="B1248" s="79">
        <f t="shared" si="929"/>
        <v>1242</v>
      </c>
      <c r="C1248" s="55" t="s">
        <v>2113</v>
      </c>
      <c r="D1248" s="35" t="s">
        <v>4</v>
      </c>
      <c r="E1248" s="45" t="s">
        <v>1705</v>
      </c>
      <c r="F1248" s="46">
        <v>1310</v>
      </c>
      <c r="G1248" s="47">
        <f t="shared" si="930"/>
        <v>436.62299999999993</v>
      </c>
      <c r="H1248" s="47">
        <f t="shared" si="931"/>
        <v>436.62299999999993</v>
      </c>
      <c r="I1248" s="47">
        <f t="shared" si="932"/>
        <v>436.75400000000002</v>
      </c>
      <c r="J1248" s="47">
        <v>0</v>
      </c>
      <c r="K1248" s="47">
        <v>0</v>
      </c>
      <c r="L1248" s="47">
        <v>0</v>
      </c>
      <c r="M1248" s="47">
        <f t="shared" si="923"/>
        <v>1310</v>
      </c>
      <c r="N1248" s="47">
        <v>0</v>
      </c>
      <c r="O1248" s="47">
        <v>0</v>
      </c>
      <c r="P1248" s="47">
        <v>0</v>
      </c>
      <c r="Q1248" s="47">
        <v>0</v>
      </c>
      <c r="R1248" s="47">
        <v>0</v>
      </c>
      <c r="S1248" s="47">
        <v>0</v>
      </c>
      <c r="T1248" s="47">
        <v>0</v>
      </c>
      <c r="U1248" s="47">
        <v>0</v>
      </c>
      <c r="V1248" s="47">
        <v>0</v>
      </c>
      <c r="W1248" s="47">
        <v>0</v>
      </c>
      <c r="X1248" s="47">
        <v>0</v>
      </c>
      <c r="Y1248" s="47">
        <v>0</v>
      </c>
      <c r="Z1248" s="47">
        <f t="shared" si="933"/>
        <v>0</v>
      </c>
      <c r="AA1248" s="47">
        <f t="shared" si="934"/>
        <v>1310</v>
      </c>
      <c r="AB1248" s="47">
        <f t="shared" si="935"/>
        <v>0</v>
      </c>
      <c r="AC1248" s="32" t="s">
        <v>1542</v>
      </c>
      <c r="AD1248" s="32" t="s">
        <v>2268</v>
      </c>
    </row>
    <row r="1249" spans="1:30" s="2" customFormat="1" ht="56">
      <c r="A1249" s="1"/>
      <c r="B1249" s="79">
        <f t="shared" si="929"/>
        <v>1243</v>
      </c>
      <c r="C1249" s="55" t="s">
        <v>2114</v>
      </c>
      <c r="D1249" s="35" t="s">
        <v>4</v>
      </c>
      <c r="E1249" s="45" t="s">
        <v>1705</v>
      </c>
      <c r="F1249" s="46">
        <v>580</v>
      </c>
      <c r="G1249" s="47">
        <f t="shared" si="930"/>
        <v>193.31399999999996</v>
      </c>
      <c r="H1249" s="47">
        <f t="shared" si="931"/>
        <v>193.31399999999996</v>
      </c>
      <c r="I1249" s="47">
        <f t="shared" si="932"/>
        <v>193.37200000000001</v>
      </c>
      <c r="J1249" s="47">
        <v>0</v>
      </c>
      <c r="K1249" s="47">
        <v>0</v>
      </c>
      <c r="L1249" s="47">
        <v>0</v>
      </c>
      <c r="M1249" s="47">
        <f t="shared" si="923"/>
        <v>580</v>
      </c>
      <c r="N1249" s="47">
        <v>0</v>
      </c>
      <c r="O1249" s="47">
        <v>0</v>
      </c>
      <c r="P1249" s="47">
        <v>0</v>
      </c>
      <c r="Q1249" s="47">
        <v>0</v>
      </c>
      <c r="R1249" s="47">
        <v>0</v>
      </c>
      <c r="S1249" s="47">
        <v>0</v>
      </c>
      <c r="T1249" s="47">
        <v>0</v>
      </c>
      <c r="U1249" s="47">
        <v>0</v>
      </c>
      <c r="V1249" s="47">
        <v>0</v>
      </c>
      <c r="W1249" s="47">
        <v>0</v>
      </c>
      <c r="X1249" s="47">
        <v>0</v>
      </c>
      <c r="Y1249" s="47">
        <v>0</v>
      </c>
      <c r="Z1249" s="47">
        <f t="shared" si="933"/>
        <v>0</v>
      </c>
      <c r="AA1249" s="47">
        <f t="shared" si="934"/>
        <v>580</v>
      </c>
      <c r="AB1249" s="47">
        <f t="shared" si="935"/>
        <v>0</v>
      </c>
      <c r="AC1249" s="32" t="s">
        <v>1543</v>
      </c>
      <c r="AD1249" s="32" t="s">
        <v>2268</v>
      </c>
    </row>
    <row r="1250" spans="1:30" s="2" customFormat="1" ht="70">
      <c r="A1250" s="1"/>
      <c r="B1250" s="79">
        <f t="shared" si="929"/>
        <v>1244</v>
      </c>
      <c r="C1250" s="55" t="s">
        <v>2115</v>
      </c>
      <c r="D1250" s="35" t="s">
        <v>4</v>
      </c>
      <c r="E1250" s="45" t="s">
        <v>1705</v>
      </c>
      <c r="F1250" s="46">
        <v>15550</v>
      </c>
      <c r="G1250" s="47">
        <f t="shared" si="930"/>
        <v>5182.8149999999996</v>
      </c>
      <c r="H1250" s="47">
        <f t="shared" si="931"/>
        <v>5182.8149999999996</v>
      </c>
      <c r="I1250" s="47">
        <f t="shared" si="932"/>
        <v>5184.3700000000008</v>
      </c>
      <c r="J1250" s="47">
        <v>0</v>
      </c>
      <c r="K1250" s="47">
        <v>0</v>
      </c>
      <c r="L1250" s="47">
        <v>0</v>
      </c>
      <c r="M1250" s="47">
        <f t="shared" si="923"/>
        <v>15550</v>
      </c>
      <c r="N1250" s="47">
        <v>0</v>
      </c>
      <c r="O1250" s="47">
        <v>0</v>
      </c>
      <c r="P1250" s="47">
        <v>0</v>
      </c>
      <c r="Q1250" s="47">
        <v>0</v>
      </c>
      <c r="R1250" s="47">
        <v>0</v>
      </c>
      <c r="S1250" s="47">
        <v>0</v>
      </c>
      <c r="T1250" s="47">
        <v>0</v>
      </c>
      <c r="U1250" s="47">
        <v>0</v>
      </c>
      <c r="V1250" s="47">
        <v>0</v>
      </c>
      <c r="W1250" s="47">
        <v>0</v>
      </c>
      <c r="X1250" s="47">
        <v>0</v>
      </c>
      <c r="Y1250" s="47">
        <v>0</v>
      </c>
      <c r="Z1250" s="47">
        <f t="shared" si="933"/>
        <v>0</v>
      </c>
      <c r="AA1250" s="47">
        <f t="shared" si="934"/>
        <v>15550</v>
      </c>
      <c r="AB1250" s="47">
        <f t="shared" si="935"/>
        <v>0</v>
      </c>
      <c r="AC1250" s="32" t="s">
        <v>1544</v>
      </c>
      <c r="AD1250" s="32" t="s">
        <v>2268</v>
      </c>
    </row>
    <row r="1251" spans="1:30" s="2" customFormat="1" ht="70">
      <c r="A1251" s="1"/>
      <c r="B1251" s="79">
        <f t="shared" si="929"/>
        <v>1245</v>
      </c>
      <c r="C1251" s="55" t="s">
        <v>2116</v>
      </c>
      <c r="D1251" s="35" t="s">
        <v>4</v>
      </c>
      <c r="E1251" s="45" t="s">
        <v>1705</v>
      </c>
      <c r="F1251" s="46">
        <v>7942</v>
      </c>
      <c r="G1251" s="47">
        <f t="shared" si="930"/>
        <v>2647.0686000000001</v>
      </c>
      <c r="H1251" s="47">
        <f t="shared" si="931"/>
        <v>2647.0686000000001</v>
      </c>
      <c r="I1251" s="47">
        <f t="shared" si="932"/>
        <v>2647.8628000000003</v>
      </c>
      <c r="J1251" s="47">
        <v>0</v>
      </c>
      <c r="K1251" s="47">
        <v>0</v>
      </c>
      <c r="L1251" s="47">
        <v>0</v>
      </c>
      <c r="M1251" s="47">
        <f t="shared" si="923"/>
        <v>7942</v>
      </c>
      <c r="N1251" s="47">
        <v>0</v>
      </c>
      <c r="O1251" s="47">
        <v>0</v>
      </c>
      <c r="P1251" s="47">
        <v>0</v>
      </c>
      <c r="Q1251" s="47">
        <v>0</v>
      </c>
      <c r="R1251" s="47">
        <v>0</v>
      </c>
      <c r="S1251" s="47">
        <v>0</v>
      </c>
      <c r="T1251" s="47">
        <v>0</v>
      </c>
      <c r="U1251" s="47">
        <v>0</v>
      </c>
      <c r="V1251" s="47">
        <v>0</v>
      </c>
      <c r="W1251" s="47">
        <v>0</v>
      </c>
      <c r="X1251" s="47">
        <v>0</v>
      </c>
      <c r="Y1251" s="47">
        <v>0</v>
      </c>
      <c r="Z1251" s="47">
        <f t="shared" si="933"/>
        <v>0</v>
      </c>
      <c r="AA1251" s="47">
        <f t="shared" si="934"/>
        <v>7942</v>
      </c>
      <c r="AB1251" s="47">
        <f t="shared" si="935"/>
        <v>0</v>
      </c>
      <c r="AC1251" s="32" t="s">
        <v>1545</v>
      </c>
      <c r="AD1251" s="32" t="s">
        <v>2268</v>
      </c>
    </row>
    <row r="1252" spans="1:30" s="2" customFormat="1" ht="56">
      <c r="A1252" s="1"/>
      <c r="B1252" s="79">
        <f t="shared" si="929"/>
        <v>1246</v>
      </c>
      <c r="C1252" s="55" t="s">
        <v>2117</v>
      </c>
      <c r="D1252" s="35" t="s">
        <v>4</v>
      </c>
      <c r="E1252" s="45" t="s">
        <v>1705</v>
      </c>
      <c r="F1252" s="46">
        <v>1951</v>
      </c>
      <c r="G1252" s="47">
        <f t="shared" si="930"/>
        <v>650.26829999999995</v>
      </c>
      <c r="H1252" s="47">
        <f t="shared" si="931"/>
        <v>650.26829999999995</v>
      </c>
      <c r="I1252" s="47">
        <f t="shared" si="932"/>
        <v>650.46340000000009</v>
      </c>
      <c r="J1252" s="47">
        <v>0</v>
      </c>
      <c r="K1252" s="47">
        <v>0</v>
      </c>
      <c r="L1252" s="47">
        <v>0</v>
      </c>
      <c r="M1252" s="47">
        <f t="shared" si="923"/>
        <v>1951</v>
      </c>
      <c r="N1252" s="47">
        <v>0</v>
      </c>
      <c r="O1252" s="47">
        <v>0</v>
      </c>
      <c r="P1252" s="47">
        <v>0</v>
      </c>
      <c r="Q1252" s="47">
        <v>0</v>
      </c>
      <c r="R1252" s="47">
        <v>0</v>
      </c>
      <c r="S1252" s="47">
        <v>0</v>
      </c>
      <c r="T1252" s="47">
        <v>0</v>
      </c>
      <c r="U1252" s="47">
        <v>0</v>
      </c>
      <c r="V1252" s="47">
        <v>0</v>
      </c>
      <c r="W1252" s="47">
        <v>0</v>
      </c>
      <c r="X1252" s="47">
        <v>0</v>
      </c>
      <c r="Y1252" s="47">
        <v>0</v>
      </c>
      <c r="Z1252" s="47">
        <f t="shared" si="933"/>
        <v>0</v>
      </c>
      <c r="AA1252" s="47">
        <f t="shared" si="934"/>
        <v>1951</v>
      </c>
      <c r="AB1252" s="47">
        <f t="shared" si="935"/>
        <v>0</v>
      </c>
      <c r="AC1252" s="32" t="s">
        <v>1546</v>
      </c>
      <c r="AD1252" s="32" t="s">
        <v>2268</v>
      </c>
    </row>
    <row r="1253" spans="1:30" s="2" customFormat="1" ht="56">
      <c r="A1253" s="1"/>
      <c r="B1253" s="79">
        <f t="shared" si="929"/>
        <v>1247</v>
      </c>
      <c r="C1253" s="55" t="s">
        <v>2118</v>
      </c>
      <c r="D1253" s="35" t="s">
        <v>4</v>
      </c>
      <c r="E1253" s="45" t="s">
        <v>1705</v>
      </c>
      <c r="F1253" s="46">
        <v>1951</v>
      </c>
      <c r="G1253" s="47">
        <f t="shared" si="930"/>
        <v>650.26829999999995</v>
      </c>
      <c r="H1253" s="47">
        <f t="shared" si="931"/>
        <v>650.26829999999995</v>
      </c>
      <c r="I1253" s="47">
        <f t="shared" si="932"/>
        <v>650.46340000000009</v>
      </c>
      <c r="J1253" s="47">
        <v>0</v>
      </c>
      <c r="K1253" s="47">
        <v>0</v>
      </c>
      <c r="L1253" s="47">
        <v>0</v>
      </c>
      <c r="M1253" s="47">
        <f t="shared" si="923"/>
        <v>1951</v>
      </c>
      <c r="N1253" s="47">
        <v>0</v>
      </c>
      <c r="O1253" s="47">
        <v>0</v>
      </c>
      <c r="P1253" s="47">
        <v>0</v>
      </c>
      <c r="Q1253" s="47">
        <v>0</v>
      </c>
      <c r="R1253" s="47">
        <v>0</v>
      </c>
      <c r="S1253" s="47">
        <v>0</v>
      </c>
      <c r="T1253" s="47">
        <v>0</v>
      </c>
      <c r="U1253" s="47">
        <v>0</v>
      </c>
      <c r="V1253" s="47">
        <v>0</v>
      </c>
      <c r="W1253" s="47">
        <v>0</v>
      </c>
      <c r="X1253" s="47">
        <v>0</v>
      </c>
      <c r="Y1253" s="47">
        <v>0</v>
      </c>
      <c r="Z1253" s="47">
        <f t="shared" si="933"/>
        <v>0</v>
      </c>
      <c r="AA1253" s="47">
        <f t="shared" si="934"/>
        <v>1951</v>
      </c>
      <c r="AB1253" s="47">
        <f t="shared" si="935"/>
        <v>0</v>
      </c>
      <c r="AC1253" s="32" t="s">
        <v>1547</v>
      </c>
      <c r="AD1253" s="32" t="s">
        <v>2268</v>
      </c>
    </row>
    <row r="1254" spans="1:30" s="2" customFormat="1" ht="56">
      <c r="A1254" s="1"/>
      <c r="B1254" s="79">
        <f t="shared" si="929"/>
        <v>1248</v>
      </c>
      <c r="C1254" s="55" t="s">
        <v>2119</v>
      </c>
      <c r="D1254" s="35" t="s">
        <v>4</v>
      </c>
      <c r="E1254" s="45" t="s">
        <v>1705</v>
      </c>
      <c r="F1254" s="46">
        <v>1951</v>
      </c>
      <c r="G1254" s="47">
        <f t="shared" si="930"/>
        <v>650.26829999999995</v>
      </c>
      <c r="H1254" s="47">
        <f t="shared" si="931"/>
        <v>650.26829999999995</v>
      </c>
      <c r="I1254" s="47">
        <f t="shared" si="932"/>
        <v>650.46340000000009</v>
      </c>
      <c r="J1254" s="47">
        <v>0</v>
      </c>
      <c r="K1254" s="47">
        <v>0</v>
      </c>
      <c r="L1254" s="47">
        <v>0</v>
      </c>
      <c r="M1254" s="47">
        <f t="shared" si="923"/>
        <v>1951</v>
      </c>
      <c r="N1254" s="47">
        <v>0</v>
      </c>
      <c r="O1254" s="47">
        <v>0</v>
      </c>
      <c r="P1254" s="47">
        <v>0</v>
      </c>
      <c r="Q1254" s="47">
        <v>0</v>
      </c>
      <c r="R1254" s="47">
        <v>0</v>
      </c>
      <c r="S1254" s="47">
        <v>0</v>
      </c>
      <c r="T1254" s="47">
        <v>0</v>
      </c>
      <c r="U1254" s="47">
        <v>0</v>
      </c>
      <c r="V1254" s="47">
        <v>0</v>
      </c>
      <c r="W1254" s="47">
        <v>0</v>
      </c>
      <c r="X1254" s="47">
        <v>0</v>
      </c>
      <c r="Y1254" s="47">
        <v>0</v>
      </c>
      <c r="Z1254" s="47">
        <f t="shared" si="933"/>
        <v>0</v>
      </c>
      <c r="AA1254" s="47">
        <f t="shared" si="934"/>
        <v>1951</v>
      </c>
      <c r="AB1254" s="47">
        <f t="shared" si="935"/>
        <v>0</v>
      </c>
      <c r="AC1254" s="32" t="s">
        <v>1548</v>
      </c>
      <c r="AD1254" s="32" t="s">
        <v>2268</v>
      </c>
    </row>
    <row r="1255" spans="1:30" s="2" customFormat="1" ht="56">
      <c r="A1255" s="1"/>
      <c r="B1255" s="79">
        <f t="shared" si="929"/>
        <v>1249</v>
      </c>
      <c r="C1255" s="55" t="s">
        <v>2120</v>
      </c>
      <c r="D1255" s="35" t="s">
        <v>4</v>
      </c>
      <c r="E1255" s="45" t="s">
        <v>1705</v>
      </c>
      <c r="F1255" s="46">
        <v>1951</v>
      </c>
      <c r="G1255" s="47">
        <f t="shared" si="930"/>
        <v>650.26829999999995</v>
      </c>
      <c r="H1255" s="47">
        <f t="shared" si="931"/>
        <v>650.26829999999995</v>
      </c>
      <c r="I1255" s="47">
        <f t="shared" si="932"/>
        <v>650.46340000000009</v>
      </c>
      <c r="J1255" s="47">
        <v>0</v>
      </c>
      <c r="K1255" s="47">
        <v>0</v>
      </c>
      <c r="L1255" s="47">
        <v>0</v>
      </c>
      <c r="M1255" s="47">
        <f t="shared" si="923"/>
        <v>1951</v>
      </c>
      <c r="N1255" s="47">
        <v>0</v>
      </c>
      <c r="O1255" s="47">
        <v>0</v>
      </c>
      <c r="P1255" s="47">
        <v>0</v>
      </c>
      <c r="Q1255" s="47">
        <v>0</v>
      </c>
      <c r="R1255" s="47">
        <v>0</v>
      </c>
      <c r="S1255" s="47">
        <v>0</v>
      </c>
      <c r="T1255" s="47">
        <v>0</v>
      </c>
      <c r="U1255" s="47">
        <v>0</v>
      </c>
      <c r="V1255" s="47">
        <v>0</v>
      </c>
      <c r="W1255" s="47">
        <v>0</v>
      </c>
      <c r="X1255" s="47">
        <v>0</v>
      </c>
      <c r="Y1255" s="47">
        <v>0</v>
      </c>
      <c r="Z1255" s="47">
        <f t="shared" si="933"/>
        <v>0</v>
      </c>
      <c r="AA1255" s="47">
        <f t="shared" si="934"/>
        <v>1951</v>
      </c>
      <c r="AB1255" s="47">
        <f t="shared" si="935"/>
        <v>0</v>
      </c>
      <c r="AC1255" s="32" t="s">
        <v>1549</v>
      </c>
      <c r="AD1255" s="32" t="s">
        <v>2268</v>
      </c>
    </row>
    <row r="1256" spans="1:30" s="2" customFormat="1" ht="42">
      <c r="A1256" s="1"/>
      <c r="B1256" s="79">
        <f t="shared" si="929"/>
        <v>1250</v>
      </c>
      <c r="C1256" s="55" t="s">
        <v>2121</v>
      </c>
      <c r="D1256" s="63" t="s">
        <v>4</v>
      </c>
      <c r="E1256" s="45" t="s">
        <v>1705</v>
      </c>
      <c r="F1256" s="46">
        <v>9991.23</v>
      </c>
      <c r="G1256" s="47">
        <v>0</v>
      </c>
      <c r="H1256" s="47">
        <v>0</v>
      </c>
      <c r="I1256" s="47">
        <f t="shared" ref="I1256" si="936">SUM(F1256)*10/100</f>
        <v>999.12299999999993</v>
      </c>
      <c r="J1256" s="47">
        <f t="shared" ref="J1256" si="937">SUM(F1256)*10/100</f>
        <v>999.12299999999993</v>
      </c>
      <c r="K1256" s="47">
        <f t="shared" ref="K1256" si="938">SUM(F1256)*10/100</f>
        <v>999.12299999999993</v>
      </c>
      <c r="L1256" s="47">
        <v>999.12300000000016</v>
      </c>
      <c r="M1256" s="47">
        <f t="shared" si="923"/>
        <v>3996.4919999999997</v>
      </c>
      <c r="N1256" s="47">
        <f t="shared" si="911"/>
        <v>83.260249999999999</v>
      </c>
      <c r="O1256" s="47">
        <f t="shared" ref="O1256:O1278" si="939">SUM(F1256*10%)/12</f>
        <v>83.260249999999999</v>
      </c>
      <c r="P1256" s="47">
        <f t="shared" ref="P1256:P1278" si="940">SUM(F1256*10%)/12</f>
        <v>83.260249999999999</v>
      </c>
      <c r="Q1256" s="47">
        <f t="shared" ref="Q1256:Q1278" si="941">SUM(F1256*10%)/12</f>
        <v>83.260249999999999</v>
      </c>
      <c r="R1256" s="47">
        <f t="shared" ref="R1256:R1278" si="942">SUM(F1256*10%)/12</f>
        <v>83.260249999999999</v>
      </c>
      <c r="S1256" s="47">
        <f t="shared" ref="S1256:S1278" si="943">SUM(F1256*10%)/12</f>
        <v>83.260249999999999</v>
      </c>
      <c r="T1256" s="47">
        <f t="shared" ref="T1256:T1278" si="944">SUM(F1256*10%)/12</f>
        <v>83.260249999999999</v>
      </c>
      <c r="U1256" s="47">
        <f t="shared" ref="U1256:U1278" si="945">SUM(F1256*10%)/12</f>
        <v>83.260249999999999</v>
      </c>
      <c r="V1256" s="47">
        <f t="shared" ref="V1256:V1278" si="946">SUM(F1256*10%)/12</f>
        <v>83.260249999999999</v>
      </c>
      <c r="W1256" s="47">
        <f t="shared" ref="W1256:W1278" si="947">SUM(F1256*10%)/12</f>
        <v>83.260249999999999</v>
      </c>
      <c r="X1256" s="47">
        <f t="shared" ref="X1256:X1278" si="948">SUM(F1256*10%)/12</f>
        <v>83.260249999999999</v>
      </c>
      <c r="Y1256" s="47">
        <f t="shared" ref="Y1256:Y1278" si="949">SUM(F1256*10%)/12</f>
        <v>83.260249999999999</v>
      </c>
      <c r="Z1256" s="47">
        <f t="shared" si="933"/>
        <v>999.12300000000016</v>
      </c>
      <c r="AA1256" s="47">
        <f t="shared" si="934"/>
        <v>4995.6149999999998</v>
      </c>
      <c r="AB1256" s="47">
        <f t="shared" si="935"/>
        <v>4995.6149999999998</v>
      </c>
      <c r="AC1256" s="32" t="s">
        <v>1550</v>
      </c>
      <c r="AD1256" s="32" t="s">
        <v>2268</v>
      </c>
    </row>
    <row r="1257" spans="1:30" s="2" customFormat="1" ht="70">
      <c r="A1257" s="1"/>
      <c r="B1257" s="79">
        <f t="shared" si="929"/>
        <v>1251</v>
      </c>
      <c r="C1257" s="55" t="s">
        <v>2122</v>
      </c>
      <c r="D1257" s="63" t="s">
        <v>4</v>
      </c>
      <c r="E1257" s="45" t="s">
        <v>1705</v>
      </c>
      <c r="F1257" s="46">
        <v>1585</v>
      </c>
      <c r="G1257" s="47">
        <v>0</v>
      </c>
      <c r="H1257" s="47">
        <v>0</v>
      </c>
      <c r="I1257" s="47">
        <f t="shared" ref="I1257:I1263" si="950">SUM(F1257*10%)</f>
        <v>158.5</v>
      </c>
      <c r="J1257" s="47">
        <f t="shared" ref="J1257:J1263" si="951">SUM(F1257*10%)</f>
        <v>158.5</v>
      </c>
      <c r="K1257" s="47">
        <f t="shared" ref="K1257:K1263" si="952">SUM(F1257*10%)</f>
        <v>158.5</v>
      </c>
      <c r="L1257" s="47">
        <v>158.5</v>
      </c>
      <c r="M1257" s="47">
        <f t="shared" si="923"/>
        <v>634</v>
      </c>
      <c r="N1257" s="47">
        <f t="shared" si="911"/>
        <v>13.208333333333334</v>
      </c>
      <c r="O1257" s="47">
        <f t="shared" si="939"/>
        <v>13.208333333333334</v>
      </c>
      <c r="P1257" s="47">
        <f t="shared" si="940"/>
        <v>13.208333333333334</v>
      </c>
      <c r="Q1257" s="47">
        <f t="shared" si="941"/>
        <v>13.208333333333334</v>
      </c>
      <c r="R1257" s="47">
        <f t="shared" si="942"/>
        <v>13.208333333333334</v>
      </c>
      <c r="S1257" s="47">
        <f t="shared" si="943"/>
        <v>13.208333333333334</v>
      </c>
      <c r="T1257" s="47">
        <f t="shared" si="944"/>
        <v>13.208333333333334</v>
      </c>
      <c r="U1257" s="47">
        <f t="shared" si="945"/>
        <v>13.208333333333334</v>
      </c>
      <c r="V1257" s="47">
        <f t="shared" si="946"/>
        <v>13.208333333333334</v>
      </c>
      <c r="W1257" s="47">
        <f t="shared" si="947"/>
        <v>13.208333333333334</v>
      </c>
      <c r="X1257" s="47">
        <f t="shared" si="948"/>
        <v>13.208333333333334</v>
      </c>
      <c r="Y1257" s="47">
        <f t="shared" si="949"/>
        <v>13.208333333333334</v>
      </c>
      <c r="Z1257" s="47">
        <f t="shared" si="933"/>
        <v>158.5</v>
      </c>
      <c r="AA1257" s="47">
        <f t="shared" si="934"/>
        <v>792.5</v>
      </c>
      <c r="AB1257" s="47">
        <f t="shared" si="935"/>
        <v>792.5</v>
      </c>
      <c r="AC1257" s="32" t="s">
        <v>1551</v>
      </c>
      <c r="AD1257" s="32" t="s">
        <v>2268</v>
      </c>
    </row>
    <row r="1258" spans="1:30" s="2" customFormat="1" ht="70">
      <c r="A1258" s="1"/>
      <c r="B1258" s="79">
        <f t="shared" si="929"/>
        <v>1252</v>
      </c>
      <c r="C1258" s="55" t="s">
        <v>2123</v>
      </c>
      <c r="D1258" s="63" t="s">
        <v>4</v>
      </c>
      <c r="E1258" s="45" t="s">
        <v>1705</v>
      </c>
      <c r="F1258" s="46">
        <v>1585</v>
      </c>
      <c r="G1258" s="47">
        <v>0</v>
      </c>
      <c r="H1258" s="47">
        <v>0</v>
      </c>
      <c r="I1258" s="47">
        <f t="shared" si="950"/>
        <v>158.5</v>
      </c>
      <c r="J1258" s="47">
        <f t="shared" si="951"/>
        <v>158.5</v>
      </c>
      <c r="K1258" s="47">
        <f t="shared" si="952"/>
        <v>158.5</v>
      </c>
      <c r="L1258" s="47">
        <v>158.5</v>
      </c>
      <c r="M1258" s="47">
        <f t="shared" si="923"/>
        <v>634</v>
      </c>
      <c r="N1258" s="47">
        <f t="shared" si="911"/>
        <v>13.208333333333334</v>
      </c>
      <c r="O1258" s="47">
        <f t="shared" si="939"/>
        <v>13.208333333333334</v>
      </c>
      <c r="P1258" s="47">
        <f t="shared" si="940"/>
        <v>13.208333333333334</v>
      </c>
      <c r="Q1258" s="47">
        <f t="shared" si="941"/>
        <v>13.208333333333334</v>
      </c>
      <c r="R1258" s="47">
        <f t="shared" si="942"/>
        <v>13.208333333333334</v>
      </c>
      <c r="S1258" s="47">
        <f t="shared" si="943"/>
        <v>13.208333333333334</v>
      </c>
      <c r="T1258" s="47">
        <f t="shared" si="944"/>
        <v>13.208333333333334</v>
      </c>
      <c r="U1258" s="47">
        <f t="shared" si="945"/>
        <v>13.208333333333334</v>
      </c>
      <c r="V1258" s="47">
        <f t="shared" si="946"/>
        <v>13.208333333333334</v>
      </c>
      <c r="W1258" s="47">
        <f t="shared" si="947"/>
        <v>13.208333333333334</v>
      </c>
      <c r="X1258" s="47">
        <f t="shared" si="948"/>
        <v>13.208333333333334</v>
      </c>
      <c r="Y1258" s="47">
        <f t="shared" si="949"/>
        <v>13.208333333333334</v>
      </c>
      <c r="Z1258" s="47">
        <f t="shared" si="933"/>
        <v>158.5</v>
      </c>
      <c r="AA1258" s="47">
        <f t="shared" si="934"/>
        <v>792.5</v>
      </c>
      <c r="AB1258" s="47">
        <f t="shared" si="935"/>
        <v>792.5</v>
      </c>
      <c r="AC1258" s="32" t="s">
        <v>1552</v>
      </c>
      <c r="AD1258" s="32" t="s">
        <v>2268</v>
      </c>
    </row>
    <row r="1259" spans="1:30" s="2" customFormat="1" ht="70">
      <c r="A1259" s="1"/>
      <c r="B1259" s="79">
        <f t="shared" si="929"/>
        <v>1253</v>
      </c>
      <c r="C1259" s="55" t="s">
        <v>2124</v>
      </c>
      <c r="D1259" s="63" t="s">
        <v>4</v>
      </c>
      <c r="E1259" s="45" t="s">
        <v>1705</v>
      </c>
      <c r="F1259" s="46">
        <v>2869</v>
      </c>
      <c r="G1259" s="47">
        <v>0</v>
      </c>
      <c r="H1259" s="47">
        <v>0</v>
      </c>
      <c r="I1259" s="47">
        <f t="shared" si="950"/>
        <v>286.90000000000003</v>
      </c>
      <c r="J1259" s="47">
        <f t="shared" si="951"/>
        <v>286.90000000000003</v>
      </c>
      <c r="K1259" s="47">
        <f t="shared" si="952"/>
        <v>286.90000000000003</v>
      </c>
      <c r="L1259" s="47">
        <v>286.90000000000003</v>
      </c>
      <c r="M1259" s="47">
        <f t="shared" si="923"/>
        <v>1147.6000000000001</v>
      </c>
      <c r="N1259" s="47">
        <f t="shared" si="911"/>
        <v>23.908333333333335</v>
      </c>
      <c r="O1259" s="47">
        <f t="shared" si="939"/>
        <v>23.908333333333335</v>
      </c>
      <c r="P1259" s="47">
        <f t="shared" si="940"/>
        <v>23.908333333333335</v>
      </c>
      <c r="Q1259" s="47">
        <f t="shared" si="941"/>
        <v>23.908333333333335</v>
      </c>
      <c r="R1259" s="47">
        <f t="shared" si="942"/>
        <v>23.908333333333335</v>
      </c>
      <c r="S1259" s="47">
        <f t="shared" si="943"/>
        <v>23.908333333333335</v>
      </c>
      <c r="T1259" s="47">
        <f t="shared" si="944"/>
        <v>23.908333333333335</v>
      </c>
      <c r="U1259" s="47">
        <f t="shared" si="945"/>
        <v>23.908333333333335</v>
      </c>
      <c r="V1259" s="47">
        <f t="shared" si="946"/>
        <v>23.908333333333335</v>
      </c>
      <c r="W1259" s="47">
        <f t="shared" si="947"/>
        <v>23.908333333333335</v>
      </c>
      <c r="X1259" s="47">
        <f t="shared" si="948"/>
        <v>23.908333333333335</v>
      </c>
      <c r="Y1259" s="47">
        <f t="shared" si="949"/>
        <v>23.908333333333335</v>
      </c>
      <c r="Z1259" s="47">
        <f t="shared" si="933"/>
        <v>286.90000000000003</v>
      </c>
      <c r="AA1259" s="47">
        <f t="shared" si="934"/>
        <v>1434.5000000000002</v>
      </c>
      <c r="AB1259" s="47">
        <f t="shared" si="935"/>
        <v>1434.4999999999998</v>
      </c>
      <c r="AC1259" s="32" t="s">
        <v>1553</v>
      </c>
      <c r="AD1259" s="32" t="s">
        <v>2268</v>
      </c>
    </row>
    <row r="1260" spans="1:30" s="2" customFormat="1" ht="70">
      <c r="A1260" s="1"/>
      <c r="B1260" s="79">
        <f t="shared" si="929"/>
        <v>1254</v>
      </c>
      <c r="C1260" s="55" t="s">
        <v>2125</v>
      </c>
      <c r="D1260" s="63" t="s">
        <v>4</v>
      </c>
      <c r="E1260" s="45" t="s">
        <v>1705</v>
      </c>
      <c r="F1260" s="46">
        <v>2869</v>
      </c>
      <c r="G1260" s="47">
        <v>0</v>
      </c>
      <c r="H1260" s="47">
        <v>0</v>
      </c>
      <c r="I1260" s="47">
        <f t="shared" si="950"/>
        <v>286.90000000000003</v>
      </c>
      <c r="J1260" s="47">
        <f t="shared" si="951"/>
        <v>286.90000000000003</v>
      </c>
      <c r="K1260" s="47">
        <f t="shared" si="952"/>
        <v>286.90000000000003</v>
      </c>
      <c r="L1260" s="47">
        <v>286.90000000000003</v>
      </c>
      <c r="M1260" s="47">
        <f t="shared" si="923"/>
        <v>1147.6000000000001</v>
      </c>
      <c r="N1260" s="47">
        <f t="shared" si="911"/>
        <v>23.908333333333335</v>
      </c>
      <c r="O1260" s="47">
        <f t="shared" si="939"/>
        <v>23.908333333333335</v>
      </c>
      <c r="P1260" s="47">
        <f t="shared" si="940"/>
        <v>23.908333333333335</v>
      </c>
      <c r="Q1260" s="47">
        <f t="shared" si="941"/>
        <v>23.908333333333335</v>
      </c>
      <c r="R1260" s="47">
        <f t="shared" si="942"/>
        <v>23.908333333333335</v>
      </c>
      <c r="S1260" s="47">
        <f t="shared" si="943"/>
        <v>23.908333333333335</v>
      </c>
      <c r="T1260" s="47">
        <f t="shared" si="944"/>
        <v>23.908333333333335</v>
      </c>
      <c r="U1260" s="47">
        <f t="shared" si="945"/>
        <v>23.908333333333335</v>
      </c>
      <c r="V1260" s="47">
        <f t="shared" si="946"/>
        <v>23.908333333333335</v>
      </c>
      <c r="W1260" s="47">
        <f t="shared" si="947"/>
        <v>23.908333333333335</v>
      </c>
      <c r="X1260" s="47">
        <f t="shared" si="948"/>
        <v>23.908333333333335</v>
      </c>
      <c r="Y1260" s="47">
        <f t="shared" si="949"/>
        <v>23.908333333333335</v>
      </c>
      <c r="Z1260" s="47">
        <f t="shared" si="933"/>
        <v>286.90000000000003</v>
      </c>
      <c r="AA1260" s="47">
        <f t="shared" si="934"/>
        <v>1434.5000000000002</v>
      </c>
      <c r="AB1260" s="47">
        <f t="shared" si="935"/>
        <v>1434.4999999999998</v>
      </c>
      <c r="AC1260" s="32" t="s">
        <v>1554</v>
      </c>
      <c r="AD1260" s="32" t="s">
        <v>2268</v>
      </c>
    </row>
    <row r="1261" spans="1:30" s="2" customFormat="1" ht="70">
      <c r="A1261" s="1"/>
      <c r="B1261" s="79">
        <f t="shared" si="929"/>
        <v>1255</v>
      </c>
      <c r="C1261" s="55" t="s">
        <v>2126</v>
      </c>
      <c r="D1261" s="63" t="s">
        <v>4</v>
      </c>
      <c r="E1261" s="45" t="s">
        <v>1705</v>
      </c>
      <c r="F1261" s="46">
        <v>2869</v>
      </c>
      <c r="G1261" s="47">
        <v>0</v>
      </c>
      <c r="H1261" s="47">
        <v>0</v>
      </c>
      <c r="I1261" s="47">
        <f t="shared" si="950"/>
        <v>286.90000000000003</v>
      </c>
      <c r="J1261" s="47">
        <f t="shared" si="951"/>
        <v>286.90000000000003</v>
      </c>
      <c r="K1261" s="47">
        <f t="shared" si="952"/>
        <v>286.90000000000003</v>
      </c>
      <c r="L1261" s="47">
        <v>286.90000000000003</v>
      </c>
      <c r="M1261" s="47">
        <f t="shared" si="923"/>
        <v>1147.6000000000001</v>
      </c>
      <c r="N1261" s="47">
        <f t="shared" si="911"/>
        <v>23.908333333333335</v>
      </c>
      <c r="O1261" s="47">
        <f t="shared" si="939"/>
        <v>23.908333333333335</v>
      </c>
      <c r="P1261" s="47">
        <f t="shared" si="940"/>
        <v>23.908333333333335</v>
      </c>
      <c r="Q1261" s="47">
        <f t="shared" si="941"/>
        <v>23.908333333333335</v>
      </c>
      <c r="R1261" s="47">
        <f t="shared" si="942"/>
        <v>23.908333333333335</v>
      </c>
      <c r="S1261" s="47">
        <f t="shared" si="943"/>
        <v>23.908333333333335</v>
      </c>
      <c r="T1261" s="47">
        <f t="shared" si="944"/>
        <v>23.908333333333335</v>
      </c>
      <c r="U1261" s="47">
        <f t="shared" si="945"/>
        <v>23.908333333333335</v>
      </c>
      <c r="V1261" s="47">
        <f t="shared" si="946"/>
        <v>23.908333333333335</v>
      </c>
      <c r="W1261" s="47">
        <f t="shared" si="947"/>
        <v>23.908333333333335</v>
      </c>
      <c r="X1261" s="47">
        <f t="shared" si="948"/>
        <v>23.908333333333335</v>
      </c>
      <c r="Y1261" s="47">
        <f t="shared" si="949"/>
        <v>23.908333333333335</v>
      </c>
      <c r="Z1261" s="47">
        <f t="shared" si="933"/>
        <v>286.90000000000003</v>
      </c>
      <c r="AA1261" s="47">
        <f t="shared" si="934"/>
        <v>1434.5000000000002</v>
      </c>
      <c r="AB1261" s="47">
        <f t="shared" si="935"/>
        <v>1434.4999999999998</v>
      </c>
      <c r="AC1261" s="32" t="s">
        <v>1555</v>
      </c>
      <c r="AD1261" s="32" t="s">
        <v>2268</v>
      </c>
    </row>
    <row r="1262" spans="1:30" s="2" customFormat="1" ht="70">
      <c r="A1262" s="1"/>
      <c r="B1262" s="79">
        <f t="shared" si="929"/>
        <v>1256</v>
      </c>
      <c r="C1262" s="55" t="s">
        <v>2127</v>
      </c>
      <c r="D1262" s="63" t="s">
        <v>4</v>
      </c>
      <c r="E1262" s="45" t="s">
        <v>1705</v>
      </c>
      <c r="F1262" s="46">
        <v>22483</v>
      </c>
      <c r="G1262" s="47">
        <v>0</v>
      </c>
      <c r="H1262" s="47">
        <v>0</v>
      </c>
      <c r="I1262" s="47">
        <f t="shared" si="950"/>
        <v>2248.3000000000002</v>
      </c>
      <c r="J1262" s="47">
        <f t="shared" si="951"/>
        <v>2248.3000000000002</v>
      </c>
      <c r="K1262" s="47">
        <f t="shared" si="952"/>
        <v>2248.3000000000002</v>
      </c>
      <c r="L1262" s="47">
        <v>2248.3000000000002</v>
      </c>
      <c r="M1262" s="47">
        <f t="shared" si="923"/>
        <v>8993.2000000000007</v>
      </c>
      <c r="N1262" s="47">
        <f t="shared" si="911"/>
        <v>187.35833333333335</v>
      </c>
      <c r="O1262" s="47">
        <f t="shared" si="939"/>
        <v>187.35833333333335</v>
      </c>
      <c r="P1262" s="47">
        <f t="shared" si="940"/>
        <v>187.35833333333335</v>
      </c>
      <c r="Q1262" s="47">
        <f t="shared" si="941"/>
        <v>187.35833333333335</v>
      </c>
      <c r="R1262" s="47">
        <f t="shared" si="942"/>
        <v>187.35833333333335</v>
      </c>
      <c r="S1262" s="47">
        <f t="shared" si="943"/>
        <v>187.35833333333335</v>
      </c>
      <c r="T1262" s="47">
        <f t="shared" si="944"/>
        <v>187.35833333333335</v>
      </c>
      <c r="U1262" s="47">
        <f t="shared" si="945"/>
        <v>187.35833333333335</v>
      </c>
      <c r="V1262" s="47">
        <f t="shared" si="946"/>
        <v>187.35833333333335</v>
      </c>
      <c r="W1262" s="47">
        <f t="shared" si="947"/>
        <v>187.35833333333335</v>
      </c>
      <c r="X1262" s="47">
        <f t="shared" si="948"/>
        <v>187.35833333333335</v>
      </c>
      <c r="Y1262" s="47">
        <f t="shared" si="949"/>
        <v>187.35833333333335</v>
      </c>
      <c r="Z1262" s="47">
        <f t="shared" si="933"/>
        <v>2248.3000000000002</v>
      </c>
      <c r="AA1262" s="47">
        <f t="shared" si="934"/>
        <v>11241.5</v>
      </c>
      <c r="AB1262" s="47">
        <f t="shared" si="935"/>
        <v>11241.5</v>
      </c>
      <c r="AC1262" s="32" t="s">
        <v>1556</v>
      </c>
      <c r="AD1262" s="32" t="s">
        <v>2268</v>
      </c>
    </row>
    <row r="1263" spans="1:30" s="2" customFormat="1" ht="70">
      <c r="A1263" s="1"/>
      <c r="B1263" s="79">
        <f t="shared" si="929"/>
        <v>1257</v>
      </c>
      <c r="C1263" s="55" t="s">
        <v>2128</v>
      </c>
      <c r="D1263" s="63" t="s">
        <v>4</v>
      </c>
      <c r="E1263" s="45" t="s">
        <v>1705</v>
      </c>
      <c r="F1263" s="46">
        <v>2869</v>
      </c>
      <c r="G1263" s="47">
        <v>0</v>
      </c>
      <c r="H1263" s="47">
        <v>0</v>
      </c>
      <c r="I1263" s="47">
        <f t="shared" si="950"/>
        <v>286.90000000000003</v>
      </c>
      <c r="J1263" s="47">
        <f t="shared" si="951"/>
        <v>286.90000000000003</v>
      </c>
      <c r="K1263" s="47">
        <f t="shared" si="952"/>
        <v>286.90000000000003</v>
      </c>
      <c r="L1263" s="47">
        <v>286.90000000000003</v>
      </c>
      <c r="M1263" s="47">
        <f t="shared" si="923"/>
        <v>1147.6000000000001</v>
      </c>
      <c r="N1263" s="47">
        <f t="shared" si="911"/>
        <v>23.908333333333335</v>
      </c>
      <c r="O1263" s="47">
        <f t="shared" si="939"/>
        <v>23.908333333333335</v>
      </c>
      <c r="P1263" s="47">
        <f t="shared" si="940"/>
        <v>23.908333333333335</v>
      </c>
      <c r="Q1263" s="47">
        <f t="shared" si="941"/>
        <v>23.908333333333335</v>
      </c>
      <c r="R1263" s="47">
        <f t="shared" si="942"/>
        <v>23.908333333333335</v>
      </c>
      <c r="S1263" s="47">
        <f t="shared" si="943"/>
        <v>23.908333333333335</v>
      </c>
      <c r="T1263" s="47">
        <f t="shared" si="944"/>
        <v>23.908333333333335</v>
      </c>
      <c r="U1263" s="47">
        <f t="shared" si="945"/>
        <v>23.908333333333335</v>
      </c>
      <c r="V1263" s="47">
        <f t="shared" si="946"/>
        <v>23.908333333333335</v>
      </c>
      <c r="W1263" s="47">
        <f t="shared" si="947"/>
        <v>23.908333333333335</v>
      </c>
      <c r="X1263" s="47">
        <f t="shared" si="948"/>
        <v>23.908333333333335</v>
      </c>
      <c r="Y1263" s="47">
        <f t="shared" si="949"/>
        <v>23.908333333333335</v>
      </c>
      <c r="Z1263" s="47">
        <f t="shared" si="933"/>
        <v>286.90000000000003</v>
      </c>
      <c r="AA1263" s="47">
        <f t="shared" si="934"/>
        <v>1434.5000000000002</v>
      </c>
      <c r="AB1263" s="47">
        <f t="shared" si="935"/>
        <v>1434.4999999999998</v>
      </c>
      <c r="AC1263" s="32" t="s">
        <v>1557</v>
      </c>
      <c r="AD1263" s="32" t="s">
        <v>2268</v>
      </c>
    </row>
    <row r="1264" spans="1:30" s="2" customFormat="1" ht="70">
      <c r="A1264" s="1"/>
      <c r="B1264" s="79">
        <f t="shared" si="929"/>
        <v>1258</v>
      </c>
      <c r="C1264" s="55" t="s">
        <v>2129</v>
      </c>
      <c r="D1264" s="63" t="s">
        <v>4</v>
      </c>
      <c r="E1264" s="45" t="s">
        <v>1705</v>
      </c>
      <c r="F1264" s="46">
        <v>2869</v>
      </c>
      <c r="G1264" s="47">
        <v>0</v>
      </c>
      <c r="H1264" s="47">
        <v>0</v>
      </c>
      <c r="I1264" s="47">
        <f>SUM(F1264*10%)</f>
        <v>286.90000000000003</v>
      </c>
      <c r="J1264" s="47">
        <f>SUM(F1264*10%)</f>
        <v>286.90000000000003</v>
      </c>
      <c r="K1264" s="47">
        <f>SUM(F1264*10%)</f>
        <v>286.90000000000003</v>
      </c>
      <c r="L1264" s="47">
        <v>286.90000000000003</v>
      </c>
      <c r="M1264" s="47">
        <f t="shared" si="923"/>
        <v>1147.6000000000001</v>
      </c>
      <c r="N1264" s="47">
        <f t="shared" si="911"/>
        <v>23.908333333333335</v>
      </c>
      <c r="O1264" s="47">
        <f t="shared" si="939"/>
        <v>23.908333333333335</v>
      </c>
      <c r="P1264" s="47">
        <f t="shared" si="940"/>
        <v>23.908333333333335</v>
      </c>
      <c r="Q1264" s="47">
        <f t="shared" si="941"/>
        <v>23.908333333333335</v>
      </c>
      <c r="R1264" s="47">
        <f t="shared" si="942"/>
        <v>23.908333333333335</v>
      </c>
      <c r="S1264" s="47">
        <f t="shared" si="943"/>
        <v>23.908333333333335</v>
      </c>
      <c r="T1264" s="47">
        <f t="shared" si="944"/>
        <v>23.908333333333335</v>
      </c>
      <c r="U1264" s="47">
        <f t="shared" si="945"/>
        <v>23.908333333333335</v>
      </c>
      <c r="V1264" s="47">
        <f t="shared" si="946"/>
        <v>23.908333333333335</v>
      </c>
      <c r="W1264" s="47">
        <f t="shared" si="947"/>
        <v>23.908333333333335</v>
      </c>
      <c r="X1264" s="47">
        <f t="shared" si="948"/>
        <v>23.908333333333335</v>
      </c>
      <c r="Y1264" s="47">
        <f t="shared" si="949"/>
        <v>23.908333333333335</v>
      </c>
      <c r="Z1264" s="47">
        <f t="shared" si="933"/>
        <v>286.90000000000003</v>
      </c>
      <c r="AA1264" s="47">
        <f t="shared" si="934"/>
        <v>1434.5000000000002</v>
      </c>
      <c r="AB1264" s="47">
        <f t="shared" si="935"/>
        <v>1434.4999999999998</v>
      </c>
      <c r="AC1264" s="32" t="s">
        <v>1558</v>
      </c>
      <c r="AD1264" s="32" t="s">
        <v>2320</v>
      </c>
    </row>
    <row r="1265" spans="1:30" s="2" customFormat="1" ht="70">
      <c r="A1265" s="1"/>
      <c r="B1265" s="79">
        <f t="shared" si="929"/>
        <v>1259</v>
      </c>
      <c r="C1265" s="55" t="s">
        <v>482</v>
      </c>
      <c r="D1265" s="63" t="s">
        <v>4</v>
      </c>
      <c r="E1265" s="45" t="s">
        <v>1708</v>
      </c>
      <c r="F1265" s="46">
        <v>2869</v>
      </c>
      <c r="G1265" s="47">
        <v>0</v>
      </c>
      <c r="H1265" s="47">
        <v>0</v>
      </c>
      <c r="I1265" s="47">
        <f>SUM(F1265*10%)</f>
        <v>286.90000000000003</v>
      </c>
      <c r="J1265" s="47">
        <f>SUM(F1265*10%)</f>
        <v>286.90000000000003</v>
      </c>
      <c r="K1265" s="47">
        <f>SUM(F1265*10%)</f>
        <v>286.90000000000003</v>
      </c>
      <c r="L1265" s="47">
        <v>286.90000000000003</v>
      </c>
      <c r="M1265" s="47">
        <f t="shared" si="923"/>
        <v>1147.6000000000001</v>
      </c>
      <c r="N1265" s="47">
        <f t="shared" si="911"/>
        <v>23.908333333333335</v>
      </c>
      <c r="O1265" s="47">
        <f t="shared" si="939"/>
        <v>23.908333333333335</v>
      </c>
      <c r="P1265" s="47">
        <f t="shared" si="940"/>
        <v>23.908333333333335</v>
      </c>
      <c r="Q1265" s="47">
        <f t="shared" si="941"/>
        <v>23.908333333333335</v>
      </c>
      <c r="R1265" s="47">
        <f t="shared" si="942"/>
        <v>23.908333333333335</v>
      </c>
      <c r="S1265" s="47">
        <f t="shared" si="943"/>
        <v>23.908333333333335</v>
      </c>
      <c r="T1265" s="47">
        <f t="shared" si="944"/>
        <v>23.908333333333335</v>
      </c>
      <c r="U1265" s="47">
        <f t="shared" si="945"/>
        <v>23.908333333333335</v>
      </c>
      <c r="V1265" s="47">
        <f t="shared" si="946"/>
        <v>23.908333333333335</v>
      </c>
      <c r="W1265" s="47">
        <f t="shared" si="947"/>
        <v>23.908333333333335</v>
      </c>
      <c r="X1265" s="47">
        <f t="shared" si="948"/>
        <v>23.908333333333335</v>
      </c>
      <c r="Y1265" s="47">
        <f t="shared" si="949"/>
        <v>23.908333333333335</v>
      </c>
      <c r="Z1265" s="47">
        <f t="shared" si="933"/>
        <v>286.90000000000003</v>
      </c>
      <c r="AA1265" s="47">
        <f t="shared" si="934"/>
        <v>1434.5000000000002</v>
      </c>
      <c r="AB1265" s="47">
        <f t="shared" si="935"/>
        <v>1434.4999999999998</v>
      </c>
      <c r="AC1265" s="32" t="s">
        <v>1559</v>
      </c>
      <c r="AD1265" s="32" t="s">
        <v>2269</v>
      </c>
    </row>
    <row r="1266" spans="1:30" s="2" customFormat="1" ht="70">
      <c r="A1266" s="1"/>
      <c r="B1266" s="79">
        <f t="shared" si="929"/>
        <v>1260</v>
      </c>
      <c r="C1266" s="55" t="s">
        <v>2130</v>
      </c>
      <c r="D1266" s="63" t="s">
        <v>4</v>
      </c>
      <c r="E1266" s="45" t="s">
        <v>1705</v>
      </c>
      <c r="F1266" s="46">
        <v>2869</v>
      </c>
      <c r="G1266" s="47">
        <v>0</v>
      </c>
      <c r="H1266" s="47">
        <v>0</v>
      </c>
      <c r="I1266" s="47">
        <f>SUM(F1266*10%)</f>
        <v>286.90000000000003</v>
      </c>
      <c r="J1266" s="47">
        <f>SUM(F1266*10%)</f>
        <v>286.90000000000003</v>
      </c>
      <c r="K1266" s="47">
        <f>SUM(F1266*10%)</f>
        <v>286.90000000000003</v>
      </c>
      <c r="L1266" s="47">
        <v>286.90000000000003</v>
      </c>
      <c r="M1266" s="47">
        <f t="shared" si="923"/>
        <v>1147.6000000000001</v>
      </c>
      <c r="N1266" s="47">
        <f t="shared" si="911"/>
        <v>23.908333333333335</v>
      </c>
      <c r="O1266" s="47">
        <f t="shared" si="939"/>
        <v>23.908333333333335</v>
      </c>
      <c r="P1266" s="47">
        <f t="shared" si="940"/>
        <v>23.908333333333335</v>
      </c>
      <c r="Q1266" s="47">
        <f t="shared" si="941"/>
        <v>23.908333333333335</v>
      </c>
      <c r="R1266" s="47">
        <f t="shared" si="942"/>
        <v>23.908333333333335</v>
      </c>
      <c r="S1266" s="47">
        <f t="shared" si="943"/>
        <v>23.908333333333335</v>
      </c>
      <c r="T1266" s="47">
        <f t="shared" si="944"/>
        <v>23.908333333333335</v>
      </c>
      <c r="U1266" s="47">
        <f t="shared" si="945"/>
        <v>23.908333333333335</v>
      </c>
      <c r="V1266" s="47">
        <f t="shared" si="946"/>
        <v>23.908333333333335</v>
      </c>
      <c r="W1266" s="47">
        <f t="shared" si="947"/>
        <v>23.908333333333335</v>
      </c>
      <c r="X1266" s="47">
        <f t="shared" si="948"/>
        <v>23.908333333333335</v>
      </c>
      <c r="Y1266" s="47">
        <f t="shared" si="949"/>
        <v>23.908333333333335</v>
      </c>
      <c r="Z1266" s="47">
        <f t="shared" si="933"/>
        <v>286.90000000000003</v>
      </c>
      <c r="AA1266" s="47">
        <f t="shared" si="934"/>
        <v>1434.5000000000002</v>
      </c>
      <c r="AB1266" s="47">
        <f t="shared" si="935"/>
        <v>1434.4999999999998</v>
      </c>
      <c r="AC1266" s="32" t="s">
        <v>1560</v>
      </c>
      <c r="AD1266" s="32" t="s">
        <v>2268</v>
      </c>
    </row>
    <row r="1267" spans="1:30" s="2" customFormat="1" ht="70">
      <c r="A1267" s="1"/>
      <c r="B1267" s="79">
        <f t="shared" si="929"/>
        <v>1261</v>
      </c>
      <c r="C1267" s="55" t="s">
        <v>2533</v>
      </c>
      <c r="D1267" s="63" t="s">
        <v>4</v>
      </c>
      <c r="E1267" s="45" t="s">
        <v>1708</v>
      </c>
      <c r="F1267" s="46">
        <v>2869</v>
      </c>
      <c r="G1267" s="47">
        <v>0</v>
      </c>
      <c r="H1267" s="47">
        <v>0</v>
      </c>
      <c r="I1267" s="47">
        <f>SUM(F1267*10%)</f>
        <v>286.90000000000003</v>
      </c>
      <c r="J1267" s="47">
        <f>SUM(F1267*10%)</f>
        <v>286.90000000000003</v>
      </c>
      <c r="K1267" s="47">
        <f>SUM(F1267*10%)</f>
        <v>286.90000000000003</v>
      </c>
      <c r="L1267" s="47">
        <v>286.90000000000003</v>
      </c>
      <c r="M1267" s="47">
        <f t="shared" si="923"/>
        <v>1147.6000000000001</v>
      </c>
      <c r="N1267" s="47">
        <f t="shared" si="911"/>
        <v>23.908333333333335</v>
      </c>
      <c r="O1267" s="47">
        <f t="shared" si="939"/>
        <v>23.908333333333335</v>
      </c>
      <c r="P1267" s="47">
        <f t="shared" si="940"/>
        <v>23.908333333333335</v>
      </c>
      <c r="Q1267" s="47">
        <f t="shared" si="941"/>
        <v>23.908333333333335</v>
      </c>
      <c r="R1267" s="47">
        <f t="shared" si="942"/>
        <v>23.908333333333335</v>
      </c>
      <c r="S1267" s="47">
        <f t="shared" si="943"/>
        <v>23.908333333333335</v>
      </c>
      <c r="T1267" s="47">
        <f t="shared" si="944"/>
        <v>23.908333333333335</v>
      </c>
      <c r="U1267" s="47">
        <f t="shared" si="945"/>
        <v>23.908333333333335</v>
      </c>
      <c r="V1267" s="47">
        <f t="shared" si="946"/>
        <v>23.908333333333335</v>
      </c>
      <c r="W1267" s="47">
        <f t="shared" si="947"/>
        <v>23.908333333333335</v>
      </c>
      <c r="X1267" s="47">
        <f t="shared" si="948"/>
        <v>23.908333333333335</v>
      </c>
      <c r="Y1267" s="47">
        <f t="shared" si="949"/>
        <v>23.908333333333335</v>
      </c>
      <c r="Z1267" s="47">
        <f t="shared" si="933"/>
        <v>286.90000000000003</v>
      </c>
      <c r="AA1267" s="47">
        <f t="shared" si="934"/>
        <v>1434.5000000000002</v>
      </c>
      <c r="AB1267" s="47">
        <f t="shared" si="935"/>
        <v>1434.4999999999998</v>
      </c>
      <c r="AC1267" s="32" t="s">
        <v>1561</v>
      </c>
      <c r="AD1267" s="32" t="s">
        <v>2269</v>
      </c>
    </row>
    <row r="1268" spans="1:30" s="2" customFormat="1" ht="42">
      <c r="A1268" s="1"/>
      <c r="B1268" s="79">
        <f t="shared" si="929"/>
        <v>1262</v>
      </c>
      <c r="C1268" s="55" t="s">
        <v>2131</v>
      </c>
      <c r="D1268" s="35" t="s">
        <v>1</v>
      </c>
      <c r="E1268" s="45" t="s">
        <v>1706</v>
      </c>
      <c r="F1268" s="46">
        <v>380</v>
      </c>
      <c r="G1268" s="47">
        <f t="shared" si="924"/>
        <v>38</v>
      </c>
      <c r="H1268" s="47">
        <f t="shared" ref="H1268:H1277" si="953">SUM(F1268)*10/100</f>
        <v>38</v>
      </c>
      <c r="I1268" s="47">
        <f t="shared" ref="I1268:I1277" si="954">SUM(F1268)*10/100</f>
        <v>38</v>
      </c>
      <c r="J1268" s="47">
        <f t="shared" ref="J1268:J1277" si="955">SUM(F1268)*10/100</f>
        <v>38</v>
      </c>
      <c r="K1268" s="47">
        <f t="shared" ref="K1268:K1277" si="956">SUM(F1268)*10/100</f>
        <v>38</v>
      </c>
      <c r="L1268" s="47">
        <v>38</v>
      </c>
      <c r="M1268" s="47">
        <f t="shared" si="923"/>
        <v>228</v>
      </c>
      <c r="N1268" s="47">
        <f t="shared" ref="N1268:N1269" si="957">SUM(F1268*10%)/12</f>
        <v>3.1666666666666665</v>
      </c>
      <c r="O1268" s="47">
        <f t="shared" si="939"/>
        <v>3.1666666666666665</v>
      </c>
      <c r="P1268" s="47">
        <f t="shared" si="940"/>
        <v>3.1666666666666665</v>
      </c>
      <c r="Q1268" s="47">
        <f t="shared" si="941"/>
        <v>3.1666666666666665</v>
      </c>
      <c r="R1268" s="47">
        <f t="shared" si="942"/>
        <v>3.1666666666666665</v>
      </c>
      <c r="S1268" s="47">
        <f t="shared" si="943"/>
        <v>3.1666666666666665</v>
      </c>
      <c r="T1268" s="47">
        <f t="shared" si="944"/>
        <v>3.1666666666666665</v>
      </c>
      <c r="U1268" s="47">
        <f t="shared" si="945"/>
        <v>3.1666666666666665</v>
      </c>
      <c r="V1268" s="47">
        <f t="shared" si="946"/>
        <v>3.1666666666666665</v>
      </c>
      <c r="W1268" s="47">
        <f t="shared" si="947"/>
        <v>3.1666666666666665</v>
      </c>
      <c r="X1268" s="47">
        <f t="shared" si="948"/>
        <v>3.1666666666666665</v>
      </c>
      <c r="Y1268" s="47">
        <f t="shared" si="949"/>
        <v>3.1666666666666665</v>
      </c>
      <c r="Z1268" s="47">
        <f t="shared" si="933"/>
        <v>38</v>
      </c>
      <c r="AA1268" s="47">
        <f t="shared" si="934"/>
        <v>266</v>
      </c>
      <c r="AB1268" s="47">
        <f t="shared" si="935"/>
        <v>114</v>
      </c>
      <c r="AC1268" s="32" t="s">
        <v>1562</v>
      </c>
      <c r="AD1268" s="32" t="s">
        <v>2308</v>
      </c>
    </row>
    <row r="1269" spans="1:30" s="2" customFormat="1" ht="42">
      <c r="A1269" s="1"/>
      <c r="B1269" s="79">
        <f t="shared" si="929"/>
        <v>1263</v>
      </c>
      <c r="C1269" s="55" t="s">
        <v>2375</v>
      </c>
      <c r="D1269" s="35" t="s">
        <v>1</v>
      </c>
      <c r="E1269" s="45" t="s">
        <v>1708</v>
      </c>
      <c r="F1269" s="46">
        <v>286</v>
      </c>
      <c r="G1269" s="47">
        <f t="shared" si="924"/>
        <v>28.6</v>
      </c>
      <c r="H1269" s="47">
        <f t="shared" si="953"/>
        <v>28.6</v>
      </c>
      <c r="I1269" s="47">
        <f t="shared" si="954"/>
        <v>28.6</v>
      </c>
      <c r="J1269" s="47">
        <f t="shared" si="955"/>
        <v>28.6</v>
      </c>
      <c r="K1269" s="47">
        <f t="shared" si="956"/>
        <v>28.6</v>
      </c>
      <c r="L1269" s="47">
        <v>28.599999999999998</v>
      </c>
      <c r="M1269" s="47">
        <f t="shared" si="923"/>
        <v>171.6</v>
      </c>
      <c r="N1269" s="47">
        <f t="shared" si="957"/>
        <v>2.3833333333333333</v>
      </c>
      <c r="O1269" s="47">
        <f t="shared" si="939"/>
        <v>2.3833333333333333</v>
      </c>
      <c r="P1269" s="47">
        <f t="shared" si="940"/>
        <v>2.3833333333333333</v>
      </c>
      <c r="Q1269" s="47">
        <f t="shared" si="941"/>
        <v>2.3833333333333333</v>
      </c>
      <c r="R1269" s="47">
        <f t="shared" si="942"/>
        <v>2.3833333333333333</v>
      </c>
      <c r="S1269" s="47">
        <f t="shared" si="943"/>
        <v>2.3833333333333333</v>
      </c>
      <c r="T1269" s="47">
        <f t="shared" si="944"/>
        <v>2.3833333333333333</v>
      </c>
      <c r="U1269" s="47">
        <f t="shared" si="945"/>
        <v>2.3833333333333333</v>
      </c>
      <c r="V1269" s="47">
        <f t="shared" si="946"/>
        <v>2.3833333333333333</v>
      </c>
      <c r="W1269" s="47">
        <f t="shared" si="947"/>
        <v>2.3833333333333333</v>
      </c>
      <c r="X1269" s="47">
        <f t="shared" si="948"/>
        <v>2.3833333333333333</v>
      </c>
      <c r="Y1269" s="47">
        <f t="shared" si="949"/>
        <v>2.3833333333333333</v>
      </c>
      <c r="Z1269" s="47">
        <f t="shared" si="933"/>
        <v>28.599999999999998</v>
      </c>
      <c r="AA1269" s="47">
        <f t="shared" si="934"/>
        <v>200.2</v>
      </c>
      <c r="AB1269" s="47">
        <f t="shared" si="935"/>
        <v>85.800000000000011</v>
      </c>
      <c r="AC1269" s="32" t="s">
        <v>1563</v>
      </c>
      <c r="AD1269" s="32" t="s">
        <v>2289</v>
      </c>
    </row>
    <row r="1270" spans="1:30" s="2" customFormat="1" ht="28">
      <c r="A1270" s="1"/>
      <c r="B1270" s="79">
        <f t="shared" si="929"/>
        <v>1264</v>
      </c>
      <c r="C1270" s="55" t="s">
        <v>2266</v>
      </c>
      <c r="D1270" s="35" t="s">
        <v>1</v>
      </c>
      <c r="E1270" s="45" t="s">
        <v>1708</v>
      </c>
      <c r="F1270" s="46">
        <v>160</v>
      </c>
      <c r="G1270" s="47">
        <f t="shared" si="924"/>
        <v>16</v>
      </c>
      <c r="H1270" s="47">
        <f t="shared" si="953"/>
        <v>16</v>
      </c>
      <c r="I1270" s="47">
        <f t="shared" si="954"/>
        <v>16</v>
      </c>
      <c r="J1270" s="47">
        <f t="shared" si="955"/>
        <v>16</v>
      </c>
      <c r="K1270" s="47">
        <f t="shared" si="956"/>
        <v>16</v>
      </c>
      <c r="L1270" s="47">
        <v>16</v>
      </c>
      <c r="M1270" s="47">
        <f t="shared" si="923"/>
        <v>96</v>
      </c>
      <c r="N1270" s="47">
        <f t="shared" ref="N1270:N1326" si="958">SUM(F1270*10%)/12</f>
        <v>1.3333333333333333</v>
      </c>
      <c r="O1270" s="47">
        <f t="shared" si="939"/>
        <v>1.3333333333333333</v>
      </c>
      <c r="P1270" s="47">
        <f t="shared" si="940"/>
        <v>1.3333333333333333</v>
      </c>
      <c r="Q1270" s="47">
        <f t="shared" si="941"/>
        <v>1.3333333333333333</v>
      </c>
      <c r="R1270" s="47">
        <f t="shared" si="942"/>
        <v>1.3333333333333333</v>
      </c>
      <c r="S1270" s="47">
        <f t="shared" si="943"/>
        <v>1.3333333333333333</v>
      </c>
      <c r="T1270" s="47">
        <f t="shared" si="944"/>
        <v>1.3333333333333333</v>
      </c>
      <c r="U1270" s="47">
        <f t="shared" si="945"/>
        <v>1.3333333333333333</v>
      </c>
      <c r="V1270" s="47">
        <f t="shared" si="946"/>
        <v>1.3333333333333333</v>
      </c>
      <c r="W1270" s="47">
        <f t="shared" si="947"/>
        <v>1.3333333333333333</v>
      </c>
      <c r="X1270" s="47">
        <f t="shared" si="948"/>
        <v>1.3333333333333333</v>
      </c>
      <c r="Y1270" s="47">
        <f t="shared" si="949"/>
        <v>1.3333333333333333</v>
      </c>
      <c r="Z1270" s="47">
        <f t="shared" si="933"/>
        <v>16</v>
      </c>
      <c r="AA1270" s="47">
        <f t="shared" si="934"/>
        <v>112</v>
      </c>
      <c r="AB1270" s="47">
        <f t="shared" si="935"/>
        <v>48</v>
      </c>
      <c r="AC1270" s="32" t="s">
        <v>1564</v>
      </c>
      <c r="AD1270" s="32" t="s">
        <v>2326</v>
      </c>
    </row>
    <row r="1271" spans="1:30" s="2" customFormat="1" ht="42">
      <c r="A1271" s="1"/>
      <c r="B1271" s="79">
        <f t="shared" si="929"/>
        <v>1265</v>
      </c>
      <c r="C1271" s="55" t="s">
        <v>2132</v>
      </c>
      <c r="D1271" s="35" t="s">
        <v>1</v>
      </c>
      <c r="E1271" s="45" t="s">
        <v>1706</v>
      </c>
      <c r="F1271" s="46">
        <v>200</v>
      </c>
      <c r="G1271" s="47">
        <f t="shared" si="924"/>
        <v>20</v>
      </c>
      <c r="H1271" s="47">
        <f t="shared" si="953"/>
        <v>20</v>
      </c>
      <c r="I1271" s="47">
        <f t="shared" si="954"/>
        <v>20</v>
      </c>
      <c r="J1271" s="47">
        <f t="shared" si="955"/>
        <v>20</v>
      </c>
      <c r="K1271" s="47">
        <f t="shared" si="956"/>
        <v>20</v>
      </c>
      <c r="L1271" s="47">
        <v>20</v>
      </c>
      <c r="M1271" s="47">
        <f t="shared" si="923"/>
        <v>120</v>
      </c>
      <c r="N1271" s="47">
        <f t="shared" si="958"/>
        <v>1.6666666666666667</v>
      </c>
      <c r="O1271" s="47">
        <f t="shared" si="939"/>
        <v>1.6666666666666667</v>
      </c>
      <c r="P1271" s="47">
        <f t="shared" si="940"/>
        <v>1.6666666666666667</v>
      </c>
      <c r="Q1271" s="47">
        <f t="shared" si="941"/>
        <v>1.6666666666666667</v>
      </c>
      <c r="R1271" s="47">
        <f t="shared" si="942"/>
        <v>1.6666666666666667</v>
      </c>
      <c r="S1271" s="47">
        <f t="shared" si="943"/>
        <v>1.6666666666666667</v>
      </c>
      <c r="T1271" s="47">
        <f t="shared" si="944"/>
        <v>1.6666666666666667</v>
      </c>
      <c r="U1271" s="47">
        <f t="shared" si="945"/>
        <v>1.6666666666666667</v>
      </c>
      <c r="V1271" s="47">
        <f t="shared" si="946"/>
        <v>1.6666666666666667</v>
      </c>
      <c r="W1271" s="47">
        <f t="shared" si="947"/>
        <v>1.6666666666666667</v>
      </c>
      <c r="X1271" s="47">
        <f t="shared" si="948"/>
        <v>1.6666666666666667</v>
      </c>
      <c r="Y1271" s="47">
        <f t="shared" si="949"/>
        <v>1.6666666666666667</v>
      </c>
      <c r="Z1271" s="47">
        <f t="shared" si="933"/>
        <v>20</v>
      </c>
      <c r="AA1271" s="47">
        <f t="shared" si="934"/>
        <v>140</v>
      </c>
      <c r="AB1271" s="47">
        <f t="shared" si="935"/>
        <v>60</v>
      </c>
      <c r="AC1271" s="32" t="s">
        <v>1565</v>
      </c>
      <c r="AD1271" s="32" t="s">
        <v>2284</v>
      </c>
    </row>
    <row r="1272" spans="1:30" s="2" customFormat="1" ht="42">
      <c r="A1272" s="1"/>
      <c r="B1272" s="79">
        <f t="shared" si="929"/>
        <v>1266</v>
      </c>
      <c r="C1272" s="55" t="s">
        <v>2708</v>
      </c>
      <c r="D1272" s="35" t="s">
        <v>2711</v>
      </c>
      <c r="E1272" s="45" t="s">
        <v>1708</v>
      </c>
      <c r="F1272" s="46">
        <v>1035</v>
      </c>
      <c r="G1272" s="47">
        <v>0</v>
      </c>
      <c r="H1272" s="47">
        <v>0</v>
      </c>
      <c r="I1272" s="47">
        <v>0</v>
      </c>
      <c r="J1272" s="47">
        <v>0</v>
      </c>
      <c r="K1272" s="47">
        <v>0</v>
      </c>
      <c r="L1272" s="47">
        <v>0</v>
      </c>
      <c r="M1272" s="47">
        <f t="shared" si="923"/>
        <v>0</v>
      </c>
      <c r="N1272" s="47">
        <v>0</v>
      </c>
      <c r="O1272" s="47">
        <v>0</v>
      </c>
      <c r="P1272" s="47">
        <v>0</v>
      </c>
      <c r="Q1272" s="47">
        <v>0</v>
      </c>
      <c r="R1272" s="47">
        <f t="shared" si="942"/>
        <v>8.625</v>
      </c>
      <c r="S1272" s="47">
        <f t="shared" si="943"/>
        <v>8.625</v>
      </c>
      <c r="T1272" s="47">
        <f t="shared" si="944"/>
        <v>8.625</v>
      </c>
      <c r="U1272" s="47">
        <f t="shared" si="945"/>
        <v>8.625</v>
      </c>
      <c r="V1272" s="47">
        <f t="shared" si="946"/>
        <v>8.625</v>
      </c>
      <c r="W1272" s="47">
        <f t="shared" si="947"/>
        <v>8.625</v>
      </c>
      <c r="X1272" s="47">
        <f t="shared" si="948"/>
        <v>8.625</v>
      </c>
      <c r="Y1272" s="47">
        <f t="shared" si="949"/>
        <v>8.625</v>
      </c>
      <c r="Z1272" s="47">
        <f t="shared" si="933"/>
        <v>69</v>
      </c>
      <c r="AA1272" s="47">
        <f t="shared" si="934"/>
        <v>69</v>
      </c>
      <c r="AB1272" s="47">
        <f t="shared" si="935"/>
        <v>966</v>
      </c>
      <c r="AC1272" s="32" t="s">
        <v>2712</v>
      </c>
      <c r="AD1272" s="32" t="s">
        <v>2269</v>
      </c>
    </row>
    <row r="1273" spans="1:30" s="2" customFormat="1" ht="42">
      <c r="A1273" s="1"/>
      <c r="B1273" s="79">
        <f t="shared" si="929"/>
        <v>1267</v>
      </c>
      <c r="C1273" s="55" t="s">
        <v>2709</v>
      </c>
      <c r="D1273" s="35" t="s">
        <v>2711</v>
      </c>
      <c r="E1273" s="45" t="s">
        <v>1708</v>
      </c>
      <c r="F1273" s="46">
        <v>1515</v>
      </c>
      <c r="G1273" s="47">
        <v>0</v>
      </c>
      <c r="H1273" s="47">
        <v>0</v>
      </c>
      <c r="I1273" s="47">
        <v>0</v>
      </c>
      <c r="J1273" s="47">
        <v>0</v>
      </c>
      <c r="K1273" s="47">
        <v>0</v>
      </c>
      <c r="L1273" s="47">
        <v>0</v>
      </c>
      <c r="M1273" s="47">
        <f t="shared" si="923"/>
        <v>0</v>
      </c>
      <c r="N1273" s="47">
        <v>0</v>
      </c>
      <c r="O1273" s="47">
        <v>0</v>
      </c>
      <c r="P1273" s="47">
        <v>0</v>
      </c>
      <c r="Q1273" s="47">
        <v>0</v>
      </c>
      <c r="R1273" s="47">
        <f t="shared" si="942"/>
        <v>12.625</v>
      </c>
      <c r="S1273" s="47">
        <f t="shared" si="943"/>
        <v>12.625</v>
      </c>
      <c r="T1273" s="47">
        <f t="shared" si="944"/>
        <v>12.625</v>
      </c>
      <c r="U1273" s="47">
        <f t="shared" si="945"/>
        <v>12.625</v>
      </c>
      <c r="V1273" s="47">
        <f t="shared" si="946"/>
        <v>12.625</v>
      </c>
      <c r="W1273" s="47">
        <f t="shared" si="947"/>
        <v>12.625</v>
      </c>
      <c r="X1273" s="47">
        <f t="shared" si="948"/>
        <v>12.625</v>
      </c>
      <c r="Y1273" s="47">
        <f t="shared" si="949"/>
        <v>12.625</v>
      </c>
      <c r="Z1273" s="47">
        <f t="shared" si="933"/>
        <v>101</v>
      </c>
      <c r="AA1273" s="47">
        <f t="shared" si="934"/>
        <v>101</v>
      </c>
      <c r="AB1273" s="47">
        <f t="shared" si="935"/>
        <v>1414</v>
      </c>
      <c r="AC1273" s="32" t="s">
        <v>2713</v>
      </c>
      <c r="AD1273" s="32" t="s">
        <v>2269</v>
      </c>
    </row>
    <row r="1274" spans="1:30" s="2" customFormat="1" ht="42">
      <c r="A1274" s="1"/>
      <c r="B1274" s="79">
        <f t="shared" si="929"/>
        <v>1268</v>
      </c>
      <c r="C1274" s="55" t="s">
        <v>2710</v>
      </c>
      <c r="D1274" s="35" t="s">
        <v>2711</v>
      </c>
      <c r="E1274" s="45" t="s">
        <v>1708</v>
      </c>
      <c r="F1274" s="46">
        <v>715</v>
      </c>
      <c r="G1274" s="47">
        <v>0</v>
      </c>
      <c r="H1274" s="47">
        <v>0</v>
      </c>
      <c r="I1274" s="47">
        <v>0</v>
      </c>
      <c r="J1274" s="47">
        <v>0</v>
      </c>
      <c r="K1274" s="47">
        <v>0</v>
      </c>
      <c r="L1274" s="47">
        <v>0</v>
      </c>
      <c r="M1274" s="47">
        <f t="shared" si="923"/>
        <v>0</v>
      </c>
      <c r="N1274" s="47">
        <v>0</v>
      </c>
      <c r="O1274" s="47">
        <v>0</v>
      </c>
      <c r="P1274" s="47">
        <v>0</v>
      </c>
      <c r="Q1274" s="47">
        <v>0</v>
      </c>
      <c r="R1274" s="47">
        <f t="shared" si="942"/>
        <v>5.958333333333333</v>
      </c>
      <c r="S1274" s="47">
        <f t="shared" si="943"/>
        <v>5.958333333333333</v>
      </c>
      <c r="T1274" s="47">
        <f t="shared" si="944"/>
        <v>5.958333333333333</v>
      </c>
      <c r="U1274" s="47">
        <f t="shared" si="945"/>
        <v>5.958333333333333</v>
      </c>
      <c r="V1274" s="47">
        <f t="shared" si="946"/>
        <v>5.958333333333333</v>
      </c>
      <c r="W1274" s="47">
        <f t="shared" si="947"/>
        <v>5.958333333333333</v>
      </c>
      <c r="X1274" s="47">
        <f t="shared" si="948"/>
        <v>5.958333333333333</v>
      </c>
      <c r="Y1274" s="47">
        <f t="shared" si="949"/>
        <v>5.958333333333333</v>
      </c>
      <c r="Z1274" s="47">
        <f t="shared" si="933"/>
        <v>47.666666666666671</v>
      </c>
      <c r="AA1274" s="47">
        <f t="shared" si="934"/>
        <v>47.666666666666671</v>
      </c>
      <c r="AB1274" s="47">
        <f t="shared" si="935"/>
        <v>667.33333333333337</v>
      </c>
      <c r="AC1274" s="32" t="s">
        <v>2714</v>
      </c>
      <c r="AD1274" s="32" t="s">
        <v>2269</v>
      </c>
    </row>
    <row r="1275" spans="1:30" s="2" customFormat="1" ht="56">
      <c r="A1275" s="1"/>
      <c r="B1275" s="79">
        <f t="shared" si="929"/>
        <v>1269</v>
      </c>
      <c r="C1275" s="55" t="s">
        <v>2914</v>
      </c>
      <c r="D1275" s="35" t="s">
        <v>33</v>
      </c>
      <c r="E1275" s="45" t="s">
        <v>1708</v>
      </c>
      <c r="F1275" s="46">
        <v>177</v>
      </c>
      <c r="G1275" s="47">
        <f t="shared" si="924"/>
        <v>17.7</v>
      </c>
      <c r="H1275" s="47">
        <f t="shared" si="953"/>
        <v>17.7</v>
      </c>
      <c r="I1275" s="47">
        <f t="shared" si="954"/>
        <v>17.7</v>
      </c>
      <c r="J1275" s="47">
        <f t="shared" si="955"/>
        <v>17.7</v>
      </c>
      <c r="K1275" s="47">
        <f t="shared" si="956"/>
        <v>17.7</v>
      </c>
      <c r="L1275" s="47">
        <v>17.7</v>
      </c>
      <c r="M1275" s="47">
        <f t="shared" si="923"/>
        <v>106.2</v>
      </c>
      <c r="N1275" s="47">
        <f t="shared" si="958"/>
        <v>1.4749999999999999</v>
      </c>
      <c r="O1275" s="47">
        <f t="shared" si="939"/>
        <v>1.4749999999999999</v>
      </c>
      <c r="P1275" s="47">
        <f t="shared" si="940"/>
        <v>1.4749999999999999</v>
      </c>
      <c r="Q1275" s="47">
        <f t="shared" si="941"/>
        <v>1.4749999999999999</v>
      </c>
      <c r="R1275" s="47">
        <f t="shared" si="942"/>
        <v>1.4749999999999999</v>
      </c>
      <c r="S1275" s="47">
        <f t="shared" si="943"/>
        <v>1.4749999999999999</v>
      </c>
      <c r="T1275" s="47">
        <f t="shared" si="944"/>
        <v>1.4749999999999999</v>
      </c>
      <c r="U1275" s="47">
        <f t="shared" si="945"/>
        <v>1.4749999999999999</v>
      </c>
      <c r="V1275" s="47">
        <f t="shared" si="946"/>
        <v>1.4749999999999999</v>
      </c>
      <c r="W1275" s="47">
        <f t="shared" si="947"/>
        <v>1.4749999999999999</v>
      </c>
      <c r="X1275" s="47">
        <f t="shared" si="948"/>
        <v>1.4749999999999999</v>
      </c>
      <c r="Y1275" s="47">
        <f t="shared" si="949"/>
        <v>1.4749999999999999</v>
      </c>
      <c r="Z1275" s="47">
        <f t="shared" si="933"/>
        <v>17.7</v>
      </c>
      <c r="AA1275" s="47">
        <f t="shared" si="934"/>
        <v>123.9</v>
      </c>
      <c r="AB1275" s="47">
        <f t="shared" si="935"/>
        <v>53.099999999999994</v>
      </c>
      <c r="AC1275" s="32" t="s">
        <v>1566</v>
      </c>
      <c r="AD1275" s="32" t="s">
        <v>2269</v>
      </c>
    </row>
    <row r="1276" spans="1:30" s="2" customFormat="1" ht="56">
      <c r="A1276" s="1"/>
      <c r="B1276" s="79">
        <f t="shared" si="929"/>
        <v>1270</v>
      </c>
      <c r="C1276" s="55" t="s">
        <v>2133</v>
      </c>
      <c r="D1276" s="35" t="s">
        <v>33</v>
      </c>
      <c r="E1276" s="45" t="s">
        <v>1705</v>
      </c>
      <c r="F1276" s="46">
        <v>230</v>
      </c>
      <c r="G1276" s="47">
        <f t="shared" si="924"/>
        <v>23</v>
      </c>
      <c r="H1276" s="47">
        <f t="shared" si="953"/>
        <v>23</v>
      </c>
      <c r="I1276" s="47">
        <f t="shared" si="954"/>
        <v>23</v>
      </c>
      <c r="J1276" s="47">
        <f t="shared" si="955"/>
        <v>23</v>
      </c>
      <c r="K1276" s="47">
        <f t="shared" si="956"/>
        <v>23</v>
      </c>
      <c r="L1276" s="47">
        <v>23.000000000000004</v>
      </c>
      <c r="M1276" s="47">
        <f t="shared" si="923"/>
        <v>138</v>
      </c>
      <c r="N1276" s="47">
        <f t="shared" si="958"/>
        <v>1.9166666666666667</v>
      </c>
      <c r="O1276" s="47">
        <f t="shared" si="939"/>
        <v>1.9166666666666667</v>
      </c>
      <c r="P1276" s="47">
        <f t="shared" si="940"/>
        <v>1.9166666666666667</v>
      </c>
      <c r="Q1276" s="47">
        <f t="shared" si="941"/>
        <v>1.9166666666666667</v>
      </c>
      <c r="R1276" s="47">
        <f t="shared" si="942"/>
        <v>1.9166666666666667</v>
      </c>
      <c r="S1276" s="47">
        <f t="shared" si="943"/>
        <v>1.9166666666666667</v>
      </c>
      <c r="T1276" s="47">
        <f t="shared" si="944"/>
        <v>1.9166666666666667</v>
      </c>
      <c r="U1276" s="47">
        <f t="shared" si="945"/>
        <v>1.9166666666666667</v>
      </c>
      <c r="V1276" s="47">
        <f t="shared" si="946"/>
        <v>1.9166666666666667</v>
      </c>
      <c r="W1276" s="47">
        <f t="shared" si="947"/>
        <v>1.9166666666666667</v>
      </c>
      <c r="X1276" s="47">
        <f t="shared" si="948"/>
        <v>1.9166666666666667</v>
      </c>
      <c r="Y1276" s="47">
        <f t="shared" si="949"/>
        <v>1.9166666666666667</v>
      </c>
      <c r="Z1276" s="47">
        <f t="shared" si="933"/>
        <v>23.000000000000004</v>
      </c>
      <c r="AA1276" s="47">
        <f t="shared" si="934"/>
        <v>161</v>
      </c>
      <c r="AB1276" s="47">
        <f t="shared" si="935"/>
        <v>69</v>
      </c>
      <c r="AC1276" s="32" t="s">
        <v>1567</v>
      </c>
      <c r="AD1276" s="32" t="s">
        <v>2268</v>
      </c>
    </row>
    <row r="1277" spans="1:30" s="2" customFormat="1" ht="56">
      <c r="A1277" s="1"/>
      <c r="B1277" s="79">
        <f t="shared" si="929"/>
        <v>1271</v>
      </c>
      <c r="C1277" s="55" t="s">
        <v>32</v>
      </c>
      <c r="D1277" s="35" t="s">
        <v>33</v>
      </c>
      <c r="E1277" s="45" t="s">
        <v>1708</v>
      </c>
      <c r="F1277" s="46">
        <v>177</v>
      </c>
      <c r="G1277" s="47">
        <f t="shared" si="924"/>
        <v>17.7</v>
      </c>
      <c r="H1277" s="47">
        <f t="shared" si="953"/>
        <v>17.7</v>
      </c>
      <c r="I1277" s="47">
        <f t="shared" si="954"/>
        <v>17.7</v>
      </c>
      <c r="J1277" s="47">
        <f t="shared" si="955"/>
        <v>17.7</v>
      </c>
      <c r="K1277" s="47">
        <f t="shared" si="956"/>
        <v>17.7</v>
      </c>
      <c r="L1277" s="47">
        <v>17.7</v>
      </c>
      <c r="M1277" s="47">
        <f t="shared" si="923"/>
        <v>106.2</v>
      </c>
      <c r="N1277" s="47">
        <f t="shared" si="958"/>
        <v>1.4749999999999999</v>
      </c>
      <c r="O1277" s="47">
        <f t="shared" si="939"/>
        <v>1.4749999999999999</v>
      </c>
      <c r="P1277" s="47">
        <f t="shared" si="940"/>
        <v>1.4749999999999999</v>
      </c>
      <c r="Q1277" s="47">
        <f t="shared" si="941"/>
        <v>1.4749999999999999</v>
      </c>
      <c r="R1277" s="47">
        <f t="shared" si="942"/>
        <v>1.4749999999999999</v>
      </c>
      <c r="S1277" s="47">
        <f t="shared" si="943"/>
        <v>1.4749999999999999</v>
      </c>
      <c r="T1277" s="47">
        <f t="shared" si="944"/>
        <v>1.4749999999999999</v>
      </c>
      <c r="U1277" s="47">
        <f t="shared" si="945"/>
        <v>1.4749999999999999</v>
      </c>
      <c r="V1277" s="47">
        <f t="shared" si="946"/>
        <v>1.4749999999999999</v>
      </c>
      <c r="W1277" s="47">
        <f t="shared" si="947"/>
        <v>1.4749999999999999</v>
      </c>
      <c r="X1277" s="47">
        <f t="shared" si="948"/>
        <v>1.4749999999999999</v>
      </c>
      <c r="Y1277" s="47">
        <f t="shared" si="949"/>
        <v>1.4749999999999999</v>
      </c>
      <c r="Z1277" s="47">
        <f t="shared" si="933"/>
        <v>17.7</v>
      </c>
      <c r="AA1277" s="47">
        <f t="shared" si="934"/>
        <v>123.9</v>
      </c>
      <c r="AB1277" s="47">
        <f t="shared" si="935"/>
        <v>53.099999999999994</v>
      </c>
      <c r="AC1277" s="32" t="s">
        <v>1568</v>
      </c>
      <c r="AD1277" s="32" t="s">
        <v>2269</v>
      </c>
    </row>
    <row r="1278" spans="1:30" s="2" customFormat="1" ht="56">
      <c r="A1278" s="1"/>
      <c r="B1278" s="79">
        <f t="shared" si="929"/>
        <v>1272</v>
      </c>
      <c r="C1278" s="33" t="s">
        <v>1702</v>
      </c>
      <c r="D1278" s="35" t="s">
        <v>1703</v>
      </c>
      <c r="E1278" s="45" t="s">
        <v>1706</v>
      </c>
      <c r="F1278" s="21">
        <v>1618.2</v>
      </c>
      <c r="G1278" s="47">
        <v>0</v>
      </c>
      <c r="H1278" s="47">
        <v>0</v>
      </c>
      <c r="I1278" s="47">
        <v>0</v>
      </c>
      <c r="J1278" s="47">
        <v>0</v>
      </c>
      <c r="K1278" s="47">
        <v>0</v>
      </c>
      <c r="L1278" s="47">
        <v>161.82000000000005</v>
      </c>
      <c r="M1278" s="47">
        <f t="shared" si="923"/>
        <v>161.82000000000005</v>
      </c>
      <c r="N1278" s="47">
        <f t="shared" si="958"/>
        <v>13.485000000000001</v>
      </c>
      <c r="O1278" s="47">
        <f t="shared" si="939"/>
        <v>13.485000000000001</v>
      </c>
      <c r="P1278" s="47">
        <f t="shared" si="940"/>
        <v>13.485000000000001</v>
      </c>
      <c r="Q1278" s="47">
        <f t="shared" si="941"/>
        <v>13.485000000000001</v>
      </c>
      <c r="R1278" s="47">
        <f t="shared" si="942"/>
        <v>13.485000000000001</v>
      </c>
      <c r="S1278" s="47">
        <f t="shared" si="943"/>
        <v>13.485000000000001</v>
      </c>
      <c r="T1278" s="47">
        <f t="shared" si="944"/>
        <v>13.485000000000001</v>
      </c>
      <c r="U1278" s="47">
        <f t="shared" si="945"/>
        <v>13.485000000000001</v>
      </c>
      <c r="V1278" s="47">
        <f t="shared" si="946"/>
        <v>13.485000000000001</v>
      </c>
      <c r="W1278" s="47">
        <f t="shared" si="947"/>
        <v>13.485000000000001</v>
      </c>
      <c r="X1278" s="47">
        <f t="shared" si="948"/>
        <v>13.485000000000001</v>
      </c>
      <c r="Y1278" s="47">
        <f t="shared" si="949"/>
        <v>13.485000000000001</v>
      </c>
      <c r="Z1278" s="47">
        <f t="shared" si="933"/>
        <v>161.82000000000005</v>
      </c>
      <c r="AA1278" s="47">
        <f t="shared" si="934"/>
        <v>323.6400000000001</v>
      </c>
      <c r="AB1278" s="47">
        <f t="shared" si="935"/>
        <v>1294.56</v>
      </c>
      <c r="AC1278" s="22" t="s">
        <v>1704</v>
      </c>
      <c r="AD1278" s="32" t="s">
        <v>2341</v>
      </c>
    </row>
    <row r="1279" spans="1:30" s="2" customFormat="1" ht="56">
      <c r="A1279" s="1"/>
      <c r="B1279" s="79">
        <f t="shared" si="929"/>
        <v>1273</v>
      </c>
      <c r="C1279" s="32" t="s">
        <v>2411</v>
      </c>
      <c r="D1279" s="63" t="s">
        <v>2412</v>
      </c>
      <c r="E1279" s="55" t="s">
        <v>1705</v>
      </c>
      <c r="F1279" s="69">
        <v>2950</v>
      </c>
      <c r="G1279" s="47">
        <v>0</v>
      </c>
      <c r="H1279" s="47">
        <v>0</v>
      </c>
      <c r="I1279" s="47">
        <v>0</v>
      </c>
      <c r="J1279" s="47">
        <v>0</v>
      </c>
      <c r="K1279" s="47">
        <v>0</v>
      </c>
      <c r="L1279" s="47">
        <v>163.87249999999997</v>
      </c>
      <c r="M1279" s="47">
        <f t="shared" si="923"/>
        <v>163.87249999999997</v>
      </c>
      <c r="N1279" s="47">
        <f>SUM(F1279*33.33%)/12</f>
        <v>81.936249999999987</v>
      </c>
      <c r="O1279" s="47">
        <f>SUM(F1279*33.33%)/12</f>
        <v>81.936249999999987</v>
      </c>
      <c r="P1279" s="47">
        <f>SUM(F1279*33.33%)/12</f>
        <v>81.936249999999987</v>
      </c>
      <c r="Q1279" s="47">
        <f>SUM(F1279*33.33%)/12</f>
        <v>81.936249999999987</v>
      </c>
      <c r="R1279" s="47">
        <f>SUM(F1279*33.33%)/12</f>
        <v>81.936249999999987</v>
      </c>
      <c r="S1279" s="47">
        <f>SUM(F1279*33.33%)/12</f>
        <v>81.936249999999987</v>
      </c>
      <c r="T1279" s="47">
        <f>SUM(F1279*33.33%)/12</f>
        <v>81.936249999999987</v>
      </c>
      <c r="U1279" s="47">
        <f>SUM(F1279*33.33%)/12</f>
        <v>81.936249999999987</v>
      </c>
      <c r="V1279" s="47">
        <f>SUM(F1279*33.33%)/12</f>
        <v>81.936249999999987</v>
      </c>
      <c r="W1279" s="47">
        <f>SUM(F1279*33.33%)/12</f>
        <v>81.936249999999987</v>
      </c>
      <c r="X1279" s="47">
        <f>SUM(F1279*33.33%)/12</f>
        <v>81.936249999999987</v>
      </c>
      <c r="Y1279" s="47">
        <f>SUM(F1279*33.33%)/12</f>
        <v>81.936249999999987</v>
      </c>
      <c r="Z1279" s="47">
        <f t="shared" ref="Z1279" si="959">SUM(N1279:Y1279)</f>
        <v>983.23499999999979</v>
      </c>
      <c r="AA1279" s="47">
        <f t="shared" si="934"/>
        <v>1147.1074999999998</v>
      </c>
      <c r="AB1279" s="47">
        <f t="shared" si="935"/>
        <v>1802.8925000000002</v>
      </c>
      <c r="AC1279" s="70" t="s">
        <v>2413</v>
      </c>
      <c r="AD1279" s="32" t="s">
        <v>2268</v>
      </c>
    </row>
    <row r="1280" spans="1:30" s="2" customFormat="1" ht="42">
      <c r="A1280" s="1"/>
      <c r="B1280" s="79">
        <f t="shared" si="929"/>
        <v>1274</v>
      </c>
      <c r="C1280" s="55" t="s">
        <v>405</v>
      </c>
      <c r="D1280" s="35" t="s">
        <v>406</v>
      </c>
      <c r="E1280" s="45" t="s">
        <v>1705</v>
      </c>
      <c r="F1280" s="46">
        <v>1900</v>
      </c>
      <c r="G1280" s="47">
        <f t="shared" ref="G1280:G1333" si="960">SUM(F1280)*10/100</f>
        <v>190</v>
      </c>
      <c r="H1280" s="47">
        <f t="shared" ref="H1280:H1333" si="961">SUM(F1280)*10/100</f>
        <v>190</v>
      </c>
      <c r="I1280" s="47">
        <f t="shared" ref="I1280:I1310" si="962">SUM(F1280)*10/100</f>
        <v>190</v>
      </c>
      <c r="J1280" s="47">
        <f t="shared" ref="J1280:J1310" si="963">SUM(F1280)*10/100</f>
        <v>190</v>
      </c>
      <c r="K1280" s="47">
        <f t="shared" ref="K1280:K1310" si="964">SUM(F1280)*10/100</f>
        <v>190</v>
      </c>
      <c r="L1280" s="47">
        <v>190.00000000000003</v>
      </c>
      <c r="M1280" s="47">
        <f t="shared" si="923"/>
        <v>1140</v>
      </c>
      <c r="N1280" s="47">
        <f t="shared" si="958"/>
        <v>15.833333333333334</v>
      </c>
      <c r="O1280" s="47">
        <f t="shared" ref="O1280:O1311" si="965">SUM(F1280*10%)/12</f>
        <v>15.833333333333334</v>
      </c>
      <c r="P1280" s="47">
        <f t="shared" ref="P1280:P1311" si="966">SUM(F1280*10%)/12</f>
        <v>15.833333333333334</v>
      </c>
      <c r="Q1280" s="47">
        <f t="shared" ref="Q1280:Q1311" si="967">SUM(F1280*10%)/12</f>
        <v>15.833333333333334</v>
      </c>
      <c r="R1280" s="47">
        <f t="shared" ref="R1280:R1311" si="968">SUM(F1280*10%)/12</f>
        <v>15.833333333333334</v>
      </c>
      <c r="S1280" s="47">
        <f t="shared" ref="S1280:S1311" si="969">SUM(F1280*10%)/12</f>
        <v>15.833333333333334</v>
      </c>
      <c r="T1280" s="47">
        <f t="shared" ref="T1280:T1311" si="970">SUM(F1280*10%)/12</f>
        <v>15.833333333333334</v>
      </c>
      <c r="U1280" s="47">
        <f t="shared" ref="U1280:U1311" si="971">SUM(F1280*10%)/12</f>
        <v>15.833333333333334</v>
      </c>
      <c r="V1280" s="47">
        <f t="shared" ref="V1280:V1311" si="972">SUM(F1280*10%)/12</f>
        <v>15.833333333333334</v>
      </c>
      <c r="W1280" s="47">
        <f t="shared" ref="W1280:W1311" si="973">SUM(F1280*10%)/12</f>
        <v>15.833333333333334</v>
      </c>
      <c r="X1280" s="47">
        <f t="shared" ref="X1280:X1311" si="974">SUM(F1280*10%)/12</f>
        <v>15.833333333333334</v>
      </c>
      <c r="Y1280" s="47">
        <f t="shared" ref="Y1280:Y1311" si="975">SUM(F1280*10%)/12</f>
        <v>15.833333333333334</v>
      </c>
      <c r="Z1280" s="47">
        <f t="shared" si="933"/>
        <v>190.00000000000003</v>
      </c>
      <c r="AA1280" s="47">
        <f t="shared" si="934"/>
        <v>1330</v>
      </c>
      <c r="AB1280" s="47">
        <f t="shared" si="935"/>
        <v>570</v>
      </c>
      <c r="AC1280" s="32" t="s">
        <v>1569</v>
      </c>
      <c r="AD1280" s="32" t="s">
        <v>2270</v>
      </c>
    </row>
    <row r="1281" spans="1:30" s="2" customFormat="1" ht="42">
      <c r="A1281" s="1"/>
      <c r="B1281" s="79">
        <f t="shared" si="929"/>
        <v>1275</v>
      </c>
      <c r="C1281" s="55" t="s">
        <v>2134</v>
      </c>
      <c r="D1281" s="35" t="s">
        <v>0</v>
      </c>
      <c r="E1281" s="45" t="s">
        <v>1706</v>
      </c>
      <c r="F1281" s="46">
        <v>220</v>
      </c>
      <c r="G1281" s="47">
        <f t="shared" si="960"/>
        <v>22</v>
      </c>
      <c r="H1281" s="47">
        <f t="shared" si="961"/>
        <v>22</v>
      </c>
      <c r="I1281" s="47">
        <f t="shared" si="962"/>
        <v>22</v>
      </c>
      <c r="J1281" s="47">
        <f t="shared" si="963"/>
        <v>22</v>
      </c>
      <c r="K1281" s="47">
        <f t="shared" si="964"/>
        <v>22</v>
      </c>
      <c r="L1281" s="47">
        <v>21.999999999999996</v>
      </c>
      <c r="M1281" s="47">
        <f t="shared" si="923"/>
        <v>132</v>
      </c>
      <c r="N1281" s="47">
        <f t="shared" si="958"/>
        <v>1.8333333333333333</v>
      </c>
      <c r="O1281" s="47">
        <f t="shared" si="965"/>
        <v>1.8333333333333333</v>
      </c>
      <c r="P1281" s="47">
        <f t="shared" si="966"/>
        <v>1.8333333333333333</v>
      </c>
      <c r="Q1281" s="47">
        <f t="shared" si="967"/>
        <v>1.8333333333333333</v>
      </c>
      <c r="R1281" s="47">
        <f t="shared" si="968"/>
        <v>1.8333333333333333</v>
      </c>
      <c r="S1281" s="47">
        <f t="shared" si="969"/>
        <v>1.8333333333333333</v>
      </c>
      <c r="T1281" s="47">
        <f t="shared" si="970"/>
        <v>1.8333333333333333</v>
      </c>
      <c r="U1281" s="47">
        <f t="shared" si="971"/>
        <v>1.8333333333333333</v>
      </c>
      <c r="V1281" s="47">
        <f t="shared" si="972"/>
        <v>1.8333333333333333</v>
      </c>
      <c r="W1281" s="47">
        <f t="shared" si="973"/>
        <v>1.8333333333333333</v>
      </c>
      <c r="X1281" s="47">
        <f t="shared" si="974"/>
        <v>1.8333333333333333</v>
      </c>
      <c r="Y1281" s="47">
        <f t="shared" si="975"/>
        <v>1.8333333333333333</v>
      </c>
      <c r="Z1281" s="47">
        <f t="shared" si="933"/>
        <v>21.999999999999996</v>
      </c>
      <c r="AA1281" s="47">
        <f t="shared" si="934"/>
        <v>154</v>
      </c>
      <c r="AB1281" s="47">
        <f t="shared" si="935"/>
        <v>66</v>
      </c>
      <c r="AC1281" s="32" t="s">
        <v>1570</v>
      </c>
      <c r="AD1281" s="32" t="s">
        <v>2338</v>
      </c>
    </row>
    <row r="1282" spans="1:30" s="2" customFormat="1" ht="42">
      <c r="A1282" s="1"/>
      <c r="B1282" s="79">
        <f t="shared" si="929"/>
        <v>1276</v>
      </c>
      <c r="C1282" s="55" t="s">
        <v>404</v>
      </c>
      <c r="D1282" s="35" t="s">
        <v>0</v>
      </c>
      <c r="E1282" s="45" t="s">
        <v>1705</v>
      </c>
      <c r="F1282" s="46">
        <v>170</v>
      </c>
      <c r="G1282" s="47">
        <f t="shared" si="960"/>
        <v>17</v>
      </c>
      <c r="H1282" s="47">
        <f t="shared" si="961"/>
        <v>17</v>
      </c>
      <c r="I1282" s="47">
        <f t="shared" si="962"/>
        <v>17</v>
      </c>
      <c r="J1282" s="47">
        <f t="shared" si="963"/>
        <v>17</v>
      </c>
      <c r="K1282" s="47">
        <f t="shared" si="964"/>
        <v>17</v>
      </c>
      <c r="L1282" s="47">
        <v>16.999999999999996</v>
      </c>
      <c r="M1282" s="47">
        <f t="shared" si="923"/>
        <v>102</v>
      </c>
      <c r="N1282" s="47">
        <f t="shared" si="958"/>
        <v>1.4166666666666667</v>
      </c>
      <c r="O1282" s="47">
        <f t="shared" si="965"/>
        <v>1.4166666666666667</v>
      </c>
      <c r="P1282" s="47">
        <f t="shared" si="966"/>
        <v>1.4166666666666667</v>
      </c>
      <c r="Q1282" s="47">
        <f t="shared" si="967"/>
        <v>1.4166666666666667</v>
      </c>
      <c r="R1282" s="47">
        <f t="shared" si="968"/>
        <v>1.4166666666666667</v>
      </c>
      <c r="S1282" s="47">
        <f t="shared" si="969"/>
        <v>1.4166666666666667</v>
      </c>
      <c r="T1282" s="47">
        <f t="shared" si="970"/>
        <v>1.4166666666666667</v>
      </c>
      <c r="U1282" s="47">
        <f t="shared" si="971"/>
        <v>1.4166666666666667</v>
      </c>
      <c r="V1282" s="47">
        <f t="shared" si="972"/>
        <v>1.4166666666666667</v>
      </c>
      <c r="W1282" s="47">
        <f t="shared" si="973"/>
        <v>1.4166666666666667</v>
      </c>
      <c r="X1282" s="47">
        <f t="shared" si="974"/>
        <v>1.4166666666666667</v>
      </c>
      <c r="Y1282" s="47">
        <f t="shared" si="975"/>
        <v>1.4166666666666667</v>
      </c>
      <c r="Z1282" s="47">
        <f t="shared" si="933"/>
        <v>16.999999999999996</v>
      </c>
      <c r="AA1282" s="47">
        <f t="shared" si="934"/>
        <v>119</v>
      </c>
      <c r="AB1282" s="47">
        <f t="shared" si="935"/>
        <v>51</v>
      </c>
      <c r="AC1282" s="32" t="s">
        <v>1571</v>
      </c>
      <c r="AD1282" s="32" t="s">
        <v>2290</v>
      </c>
    </row>
    <row r="1283" spans="1:30" s="2" customFormat="1" ht="42">
      <c r="A1283" s="1"/>
      <c r="B1283" s="79">
        <f t="shared" si="929"/>
        <v>1277</v>
      </c>
      <c r="C1283" s="55" t="s">
        <v>2699</v>
      </c>
      <c r="D1283" s="35" t="s">
        <v>0</v>
      </c>
      <c r="E1283" s="45" t="s">
        <v>1708</v>
      </c>
      <c r="F1283" s="46">
        <v>835.5</v>
      </c>
      <c r="G1283" s="47">
        <f t="shared" si="960"/>
        <v>83.55</v>
      </c>
      <c r="H1283" s="47">
        <f t="shared" si="961"/>
        <v>83.55</v>
      </c>
      <c r="I1283" s="47">
        <f t="shared" si="962"/>
        <v>83.55</v>
      </c>
      <c r="J1283" s="47">
        <f t="shared" si="963"/>
        <v>83.55</v>
      </c>
      <c r="K1283" s="47">
        <f t="shared" si="964"/>
        <v>83.55</v>
      </c>
      <c r="L1283" s="47">
        <v>83.550000000000011</v>
      </c>
      <c r="M1283" s="47">
        <f t="shared" si="923"/>
        <v>501.3</v>
      </c>
      <c r="N1283" s="47">
        <f t="shared" si="958"/>
        <v>6.9625000000000012</v>
      </c>
      <c r="O1283" s="47">
        <f t="shared" si="965"/>
        <v>6.9625000000000012</v>
      </c>
      <c r="P1283" s="47">
        <f t="shared" si="966"/>
        <v>6.9625000000000012</v>
      </c>
      <c r="Q1283" s="47">
        <f t="shared" si="967"/>
        <v>6.9625000000000012</v>
      </c>
      <c r="R1283" s="47">
        <f t="shared" si="968"/>
        <v>6.9625000000000012</v>
      </c>
      <c r="S1283" s="47">
        <f t="shared" si="969"/>
        <v>6.9625000000000012</v>
      </c>
      <c r="T1283" s="47">
        <f t="shared" si="970"/>
        <v>6.9625000000000012</v>
      </c>
      <c r="U1283" s="47">
        <f t="shared" si="971"/>
        <v>6.9625000000000012</v>
      </c>
      <c r="V1283" s="47">
        <f t="shared" si="972"/>
        <v>6.9625000000000012</v>
      </c>
      <c r="W1283" s="47">
        <f t="shared" si="973"/>
        <v>6.9625000000000012</v>
      </c>
      <c r="X1283" s="47">
        <f t="shared" si="974"/>
        <v>6.9625000000000012</v>
      </c>
      <c r="Y1283" s="47">
        <f t="shared" si="975"/>
        <v>6.9625000000000012</v>
      </c>
      <c r="Z1283" s="47">
        <f t="shared" si="933"/>
        <v>83.550000000000011</v>
      </c>
      <c r="AA1283" s="47">
        <f t="shared" si="934"/>
        <v>584.85</v>
      </c>
      <c r="AB1283" s="47">
        <f t="shared" si="935"/>
        <v>250.64999999999998</v>
      </c>
      <c r="AC1283" s="32" t="s">
        <v>1572</v>
      </c>
      <c r="AD1283" s="32" t="s">
        <v>2269</v>
      </c>
    </row>
    <row r="1284" spans="1:30" s="2" customFormat="1" ht="28">
      <c r="A1284" s="1"/>
      <c r="B1284" s="79">
        <f t="shared" si="929"/>
        <v>1278</v>
      </c>
      <c r="C1284" s="55" t="s">
        <v>400</v>
      </c>
      <c r="D1284" s="35" t="s">
        <v>0</v>
      </c>
      <c r="E1284" s="45" t="s">
        <v>1705</v>
      </c>
      <c r="F1284" s="46">
        <v>829.5</v>
      </c>
      <c r="G1284" s="47">
        <f t="shared" si="960"/>
        <v>82.95</v>
      </c>
      <c r="H1284" s="47">
        <f t="shared" si="961"/>
        <v>82.95</v>
      </c>
      <c r="I1284" s="47">
        <f t="shared" si="962"/>
        <v>82.95</v>
      </c>
      <c r="J1284" s="47">
        <f t="shared" si="963"/>
        <v>82.95</v>
      </c>
      <c r="K1284" s="47">
        <f t="shared" si="964"/>
        <v>82.95</v>
      </c>
      <c r="L1284" s="47">
        <v>82.949999999999989</v>
      </c>
      <c r="M1284" s="47">
        <f t="shared" si="923"/>
        <v>497.7</v>
      </c>
      <c r="N1284" s="47">
        <f t="shared" si="958"/>
        <v>6.9125000000000005</v>
      </c>
      <c r="O1284" s="47">
        <f t="shared" si="965"/>
        <v>6.9125000000000005</v>
      </c>
      <c r="P1284" s="47">
        <f t="shared" si="966"/>
        <v>6.9125000000000005</v>
      </c>
      <c r="Q1284" s="47">
        <f t="shared" si="967"/>
        <v>6.9125000000000005</v>
      </c>
      <c r="R1284" s="47">
        <f t="shared" si="968"/>
        <v>6.9125000000000005</v>
      </c>
      <c r="S1284" s="47">
        <f t="shared" si="969"/>
        <v>6.9125000000000005</v>
      </c>
      <c r="T1284" s="47">
        <f t="shared" si="970"/>
        <v>6.9125000000000005</v>
      </c>
      <c r="U1284" s="47">
        <f t="shared" si="971"/>
        <v>6.9125000000000005</v>
      </c>
      <c r="V1284" s="47">
        <f t="shared" si="972"/>
        <v>6.9125000000000005</v>
      </c>
      <c r="W1284" s="47">
        <f t="shared" si="973"/>
        <v>6.9125000000000005</v>
      </c>
      <c r="X1284" s="47">
        <f t="shared" si="974"/>
        <v>6.9125000000000005</v>
      </c>
      <c r="Y1284" s="47">
        <f t="shared" si="975"/>
        <v>6.9125000000000005</v>
      </c>
      <c r="Z1284" s="47">
        <f t="shared" si="933"/>
        <v>82.949999999999989</v>
      </c>
      <c r="AA1284" s="47">
        <f t="shared" si="934"/>
        <v>580.65</v>
      </c>
      <c r="AB1284" s="47">
        <f t="shared" si="935"/>
        <v>248.85000000000002</v>
      </c>
      <c r="AC1284" s="32" t="s">
        <v>1573</v>
      </c>
      <c r="AD1284" s="32" t="s">
        <v>2270</v>
      </c>
    </row>
    <row r="1285" spans="1:30" s="2" customFormat="1" ht="42">
      <c r="A1285" s="1"/>
      <c r="B1285" s="79">
        <f t="shared" si="929"/>
        <v>1279</v>
      </c>
      <c r="C1285" s="55" t="s">
        <v>368</v>
      </c>
      <c r="D1285" s="35" t="s">
        <v>0</v>
      </c>
      <c r="E1285" s="45" t="s">
        <v>1706</v>
      </c>
      <c r="F1285" s="46">
        <v>450</v>
      </c>
      <c r="G1285" s="47">
        <f t="shared" si="960"/>
        <v>45</v>
      </c>
      <c r="H1285" s="47">
        <f t="shared" si="961"/>
        <v>45</v>
      </c>
      <c r="I1285" s="47">
        <f t="shared" si="962"/>
        <v>45</v>
      </c>
      <c r="J1285" s="47">
        <f t="shared" si="963"/>
        <v>45</v>
      </c>
      <c r="K1285" s="47">
        <f t="shared" si="964"/>
        <v>45</v>
      </c>
      <c r="L1285" s="47">
        <v>45</v>
      </c>
      <c r="M1285" s="47">
        <f t="shared" si="923"/>
        <v>270</v>
      </c>
      <c r="N1285" s="47">
        <f t="shared" si="958"/>
        <v>3.75</v>
      </c>
      <c r="O1285" s="47">
        <f t="shared" si="965"/>
        <v>3.75</v>
      </c>
      <c r="P1285" s="47">
        <f t="shared" si="966"/>
        <v>3.75</v>
      </c>
      <c r="Q1285" s="47">
        <f t="shared" si="967"/>
        <v>3.75</v>
      </c>
      <c r="R1285" s="47">
        <f t="shared" si="968"/>
        <v>3.75</v>
      </c>
      <c r="S1285" s="47">
        <f t="shared" si="969"/>
        <v>3.75</v>
      </c>
      <c r="T1285" s="47">
        <f t="shared" si="970"/>
        <v>3.75</v>
      </c>
      <c r="U1285" s="47">
        <f t="shared" si="971"/>
        <v>3.75</v>
      </c>
      <c r="V1285" s="47">
        <f t="shared" si="972"/>
        <v>3.75</v>
      </c>
      <c r="W1285" s="47">
        <f t="shared" si="973"/>
        <v>3.75</v>
      </c>
      <c r="X1285" s="47">
        <f t="shared" si="974"/>
        <v>3.75</v>
      </c>
      <c r="Y1285" s="47">
        <f t="shared" si="975"/>
        <v>3.75</v>
      </c>
      <c r="Z1285" s="47">
        <f t="shared" si="933"/>
        <v>45</v>
      </c>
      <c r="AA1285" s="47">
        <f t="shared" si="934"/>
        <v>315</v>
      </c>
      <c r="AB1285" s="47">
        <f t="shared" si="935"/>
        <v>135</v>
      </c>
      <c r="AC1285" s="32" t="s">
        <v>1574</v>
      </c>
      <c r="AD1285" s="32" t="s">
        <v>2334</v>
      </c>
    </row>
    <row r="1286" spans="1:30" s="2" customFormat="1" ht="42">
      <c r="A1286" s="1"/>
      <c r="B1286" s="79">
        <f t="shared" si="929"/>
        <v>1280</v>
      </c>
      <c r="C1286" s="55" t="s">
        <v>2135</v>
      </c>
      <c r="D1286" s="35" t="s">
        <v>0</v>
      </c>
      <c r="E1286" s="45" t="s">
        <v>1707</v>
      </c>
      <c r="F1286" s="46">
        <v>300</v>
      </c>
      <c r="G1286" s="47">
        <f t="shared" si="960"/>
        <v>30</v>
      </c>
      <c r="H1286" s="47">
        <f t="shared" si="961"/>
        <v>30</v>
      </c>
      <c r="I1286" s="47">
        <f t="shared" si="962"/>
        <v>30</v>
      </c>
      <c r="J1286" s="47">
        <f t="shared" si="963"/>
        <v>30</v>
      </c>
      <c r="K1286" s="47">
        <f t="shared" si="964"/>
        <v>30</v>
      </c>
      <c r="L1286" s="47">
        <v>30</v>
      </c>
      <c r="M1286" s="47">
        <f t="shared" si="923"/>
        <v>180</v>
      </c>
      <c r="N1286" s="47">
        <f t="shared" si="958"/>
        <v>2.5</v>
      </c>
      <c r="O1286" s="47">
        <f t="shared" si="965"/>
        <v>2.5</v>
      </c>
      <c r="P1286" s="47">
        <f t="shared" si="966"/>
        <v>2.5</v>
      </c>
      <c r="Q1286" s="47">
        <f t="shared" si="967"/>
        <v>2.5</v>
      </c>
      <c r="R1286" s="47">
        <f t="shared" si="968"/>
        <v>2.5</v>
      </c>
      <c r="S1286" s="47">
        <f t="shared" si="969"/>
        <v>2.5</v>
      </c>
      <c r="T1286" s="47">
        <f t="shared" si="970"/>
        <v>2.5</v>
      </c>
      <c r="U1286" s="47">
        <f t="shared" si="971"/>
        <v>2.5</v>
      </c>
      <c r="V1286" s="47">
        <f t="shared" si="972"/>
        <v>2.5</v>
      </c>
      <c r="W1286" s="47">
        <f t="shared" si="973"/>
        <v>2.5</v>
      </c>
      <c r="X1286" s="47">
        <f t="shared" si="974"/>
        <v>2.5</v>
      </c>
      <c r="Y1286" s="47">
        <f t="shared" si="975"/>
        <v>2.5</v>
      </c>
      <c r="Z1286" s="47">
        <f t="shared" si="933"/>
        <v>30</v>
      </c>
      <c r="AA1286" s="47">
        <f t="shared" si="934"/>
        <v>210</v>
      </c>
      <c r="AB1286" s="47">
        <f t="shared" si="935"/>
        <v>90</v>
      </c>
      <c r="AC1286" s="32" t="s">
        <v>1575</v>
      </c>
      <c r="AD1286" s="32" t="s">
        <v>2364</v>
      </c>
    </row>
    <row r="1287" spans="1:30" s="2" customFormat="1" ht="42">
      <c r="A1287" s="1"/>
      <c r="B1287" s="79">
        <f t="shared" si="929"/>
        <v>1281</v>
      </c>
      <c r="C1287" s="55" t="s">
        <v>2136</v>
      </c>
      <c r="D1287" s="35" t="s">
        <v>0</v>
      </c>
      <c r="E1287" s="45" t="s">
        <v>1705</v>
      </c>
      <c r="F1287" s="46">
        <v>600</v>
      </c>
      <c r="G1287" s="47">
        <f t="shared" si="960"/>
        <v>60</v>
      </c>
      <c r="H1287" s="47">
        <f t="shared" si="961"/>
        <v>60</v>
      </c>
      <c r="I1287" s="47">
        <f t="shared" si="962"/>
        <v>60</v>
      </c>
      <c r="J1287" s="47">
        <f t="shared" si="963"/>
        <v>60</v>
      </c>
      <c r="K1287" s="47">
        <f t="shared" si="964"/>
        <v>60</v>
      </c>
      <c r="L1287" s="47">
        <v>60</v>
      </c>
      <c r="M1287" s="47">
        <f t="shared" si="923"/>
        <v>360</v>
      </c>
      <c r="N1287" s="47">
        <f t="shared" si="958"/>
        <v>5</v>
      </c>
      <c r="O1287" s="47">
        <f t="shared" si="965"/>
        <v>5</v>
      </c>
      <c r="P1287" s="47">
        <f t="shared" si="966"/>
        <v>5</v>
      </c>
      <c r="Q1287" s="47">
        <f t="shared" si="967"/>
        <v>5</v>
      </c>
      <c r="R1287" s="47">
        <f t="shared" si="968"/>
        <v>5</v>
      </c>
      <c r="S1287" s="47">
        <f t="shared" si="969"/>
        <v>5</v>
      </c>
      <c r="T1287" s="47">
        <f t="shared" si="970"/>
        <v>5</v>
      </c>
      <c r="U1287" s="47">
        <f t="shared" si="971"/>
        <v>5</v>
      </c>
      <c r="V1287" s="47">
        <f t="shared" si="972"/>
        <v>5</v>
      </c>
      <c r="W1287" s="47">
        <f t="shared" si="973"/>
        <v>5</v>
      </c>
      <c r="X1287" s="47">
        <f t="shared" si="974"/>
        <v>5</v>
      </c>
      <c r="Y1287" s="47">
        <f t="shared" si="975"/>
        <v>5</v>
      </c>
      <c r="Z1287" s="47">
        <f t="shared" si="933"/>
        <v>60</v>
      </c>
      <c r="AA1287" s="47">
        <f t="shared" si="934"/>
        <v>420</v>
      </c>
      <c r="AB1287" s="47">
        <f t="shared" si="935"/>
        <v>180</v>
      </c>
      <c r="AC1287" s="32" t="s">
        <v>1576</v>
      </c>
      <c r="AD1287" s="32" t="s">
        <v>2346</v>
      </c>
    </row>
    <row r="1288" spans="1:30" s="2" customFormat="1" ht="42">
      <c r="A1288" s="1"/>
      <c r="B1288" s="79">
        <f t="shared" si="929"/>
        <v>1282</v>
      </c>
      <c r="C1288" s="55" t="s">
        <v>2137</v>
      </c>
      <c r="D1288" s="35" t="s">
        <v>0</v>
      </c>
      <c r="E1288" s="45" t="s">
        <v>1707</v>
      </c>
      <c r="F1288" s="46">
        <v>185</v>
      </c>
      <c r="G1288" s="47">
        <f t="shared" si="960"/>
        <v>18.5</v>
      </c>
      <c r="H1288" s="47">
        <f t="shared" si="961"/>
        <v>18.5</v>
      </c>
      <c r="I1288" s="47">
        <f t="shared" si="962"/>
        <v>18.5</v>
      </c>
      <c r="J1288" s="47">
        <f t="shared" si="963"/>
        <v>18.5</v>
      </c>
      <c r="K1288" s="47">
        <f t="shared" si="964"/>
        <v>18.5</v>
      </c>
      <c r="L1288" s="47">
        <v>18.5</v>
      </c>
      <c r="M1288" s="47">
        <f t="shared" si="923"/>
        <v>111</v>
      </c>
      <c r="N1288" s="47">
        <f t="shared" si="958"/>
        <v>1.5416666666666667</v>
      </c>
      <c r="O1288" s="47">
        <f t="shared" si="965"/>
        <v>1.5416666666666667</v>
      </c>
      <c r="P1288" s="47">
        <f t="shared" si="966"/>
        <v>1.5416666666666667</v>
      </c>
      <c r="Q1288" s="47">
        <f t="shared" si="967"/>
        <v>1.5416666666666667</v>
      </c>
      <c r="R1288" s="47">
        <f t="shared" si="968"/>
        <v>1.5416666666666667</v>
      </c>
      <c r="S1288" s="47">
        <f t="shared" si="969"/>
        <v>1.5416666666666667</v>
      </c>
      <c r="T1288" s="47">
        <f t="shared" si="970"/>
        <v>1.5416666666666667</v>
      </c>
      <c r="U1288" s="47">
        <f t="shared" si="971"/>
        <v>1.5416666666666667</v>
      </c>
      <c r="V1288" s="47">
        <f t="shared" si="972"/>
        <v>1.5416666666666667</v>
      </c>
      <c r="W1288" s="47">
        <f t="shared" si="973"/>
        <v>1.5416666666666667</v>
      </c>
      <c r="X1288" s="47">
        <f t="shared" si="974"/>
        <v>1.5416666666666667</v>
      </c>
      <c r="Y1288" s="47">
        <f t="shared" si="975"/>
        <v>1.5416666666666667</v>
      </c>
      <c r="Z1288" s="47">
        <f t="shared" si="933"/>
        <v>18.5</v>
      </c>
      <c r="AA1288" s="47">
        <f t="shared" si="934"/>
        <v>129.5</v>
      </c>
      <c r="AB1288" s="47">
        <f t="shared" si="935"/>
        <v>55.5</v>
      </c>
      <c r="AC1288" s="32" t="s">
        <v>1577</v>
      </c>
      <c r="AD1288" s="32" t="s">
        <v>2345</v>
      </c>
    </row>
    <row r="1289" spans="1:30" s="2" customFormat="1" ht="42">
      <c r="A1289" s="1"/>
      <c r="B1289" s="79">
        <f t="shared" si="929"/>
        <v>1283</v>
      </c>
      <c r="C1289" s="55" t="s">
        <v>2138</v>
      </c>
      <c r="D1289" s="35" t="s">
        <v>0</v>
      </c>
      <c r="E1289" s="45" t="s">
        <v>1707</v>
      </c>
      <c r="F1289" s="46">
        <v>165</v>
      </c>
      <c r="G1289" s="47">
        <f t="shared" si="960"/>
        <v>16.5</v>
      </c>
      <c r="H1289" s="47">
        <f t="shared" si="961"/>
        <v>16.5</v>
      </c>
      <c r="I1289" s="47">
        <f t="shared" si="962"/>
        <v>16.5</v>
      </c>
      <c r="J1289" s="47">
        <f t="shared" si="963"/>
        <v>16.5</v>
      </c>
      <c r="K1289" s="47">
        <f t="shared" si="964"/>
        <v>16.5</v>
      </c>
      <c r="L1289" s="47">
        <v>16.5</v>
      </c>
      <c r="M1289" s="47">
        <f t="shared" si="923"/>
        <v>99</v>
      </c>
      <c r="N1289" s="47">
        <f t="shared" si="958"/>
        <v>1.375</v>
      </c>
      <c r="O1289" s="47">
        <f t="shared" si="965"/>
        <v>1.375</v>
      </c>
      <c r="P1289" s="47">
        <f t="shared" si="966"/>
        <v>1.375</v>
      </c>
      <c r="Q1289" s="47">
        <f t="shared" si="967"/>
        <v>1.375</v>
      </c>
      <c r="R1289" s="47">
        <f t="shared" si="968"/>
        <v>1.375</v>
      </c>
      <c r="S1289" s="47">
        <f t="shared" si="969"/>
        <v>1.375</v>
      </c>
      <c r="T1289" s="47">
        <f t="shared" si="970"/>
        <v>1.375</v>
      </c>
      <c r="U1289" s="47">
        <f t="shared" si="971"/>
        <v>1.375</v>
      </c>
      <c r="V1289" s="47">
        <f t="shared" si="972"/>
        <v>1.375</v>
      </c>
      <c r="W1289" s="47">
        <f t="shared" si="973"/>
        <v>1.375</v>
      </c>
      <c r="X1289" s="47">
        <f t="shared" si="974"/>
        <v>1.375</v>
      </c>
      <c r="Y1289" s="47">
        <f t="shared" si="975"/>
        <v>1.375</v>
      </c>
      <c r="Z1289" s="47">
        <f t="shared" si="933"/>
        <v>16.5</v>
      </c>
      <c r="AA1289" s="47">
        <f t="shared" si="934"/>
        <v>115.5</v>
      </c>
      <c r="AB1289" s="47">
        <f t="shared" si="935"/>
        <v>49.5</v>
      </c>
      <c r="AC1289" s="32" t="s">
        <v>1578</v>
      </c>
      <c r="AD1289" s="32" t="s">
        <v>2363</v>
      </c>
    </row>
    <row r="1290" spans="1:30" s="2" customFormat="1" ht="42">
      <c r="A1290" s="1"/>
      <c r="B1290" s="79">
        <f t="shared" si="929"/>
        <v>1284</v>
      </c>
      <c r="C1290" s="55" t="s">
        <v>367</v>
      </c>
      <c r="D1290" s="35" t="s">
        <v>0</v>
      </c>
      <c r="E1290" s="45" t="s">
        <v>1706</v>
      </c>
      <c r="F1290" s="46">
        <v>298</v>
      </c>
      <c r="G1290" s="47">
        <f t="shared" si="960"/>
        <v>29.8</v>
      </c>
      <c r="H1290" s="47">
        <f t="shared" si="961"/>
        <v>29.8</v>
      </c>
      <c r="I1290" s="47">
        <f t="shared" si="962"/>
        <v>29.8</v>
      </c>
      <c r="J1290" s="47">
        <f t="shared" si="963"/>
        <v>29.8</v>
      </c>
      <c r="K1290" s="47">
        <f t="shared" si="964"/>
        <v>29.8</v>
      </c>
      <c r="L1290" s="47">
        <v>29.800000000000008</v>
      </c>
      <c r="M1290" s="47">
        <f t="shared" si="923"/>
        <v>178.8</v>
      </c>
      <c r="N1290" s="47">
        <f t="shared" si="958"/>
        <v>2.4833333333333334</v>
      </c>
      <c r="O1290" s="47">
        <f t="shared" si="965"/>
        <v>2.4833333333333334</v>
      </c>
      <c r="P1290" s="47">
        <f t="shared" si="966"/>
        <v>2.4833333333333334</v>
      </c>
      <c r="Q1290" s="47">
        <f t="shared" si="967"/>
        <v>2.4833333333333334</v>
      </c>
      <c r="R1290" s="47">
        <f t="shared" si="968"/>
        <v>2.4833333333333334</v>
      </c>
      <c r="S1290" s="47">
        <f t="shared" si="969"/>
        <v>2.4833333333333334</v>
      </c>
      <c r="T1290" s="47">
        <f t="shared" si="970"/>
        <v>2.4833333333333334</v>
      </c>
      <c r="U1290" s="47">
        <f t="shared" si="971"/>
        <v>2.4833333333333334</v>
      </c>
      <c r="V1290" s="47">
        <f t="shared" si="972"/>
        <v>2.4833333333333334</v>
      </c>
      <c r="W1290" s="47">
        <f t="shared" si="973"/>
        <v>2.4833333333333334</v>
      </c>
      <c r="X1290" s="47">
        <f t="shared" si="974"/>
        <v>2.4833333333333334</v>
      </c>
      <c r="Y1290" s="47">
        <f t="shared" si="975"/>
        <v>2.4833333333333334</v>
      </c>
      <c r="Z1290" s="47">
        <f t="shared" si="933"/>
        <v>29.800000000000008</v>
      </c>
      <c r="AA1290" s="47">
        <f t="shared" si="934"/>
        <v>208.60000000000002</v>
      </c>
      <c r="AB1290" s="47">
        <f t="shared" si="935"/>
        <v>89.399999999999977</v>
      </c>
      <c r="AC1290" s="32" t="s">
        <v>1579</v>
      </c>
      <c r="AD1290" s="45" t="s">
        <v>2341</v>
      </c>
    </row>
    <row r="1291" spans="1:30" s="2" customFormat="1" ht="28">
      <c r="A1291" s="1"/>
      <c r="B1291" s="79">
        <f t="shared" si="929"/>
        <v>1285</v>
      </c>
      <c r="C1291" s="55" t="s">
        <v>2139</v>
      </c>
      <c r="D1291" s="35" t="s">
        <v>0</v>
      </c>
      <c r="E1291" s="45" t="s">
        <v>1709</v>
      </c>
      <c r="F1291" s="46">
        <v>835</v>
      </c>
      <c r="G1291" s="47">
        <f t="shared" si="960"/>
        <v>83.5</v>
      </c>
      <c r="H1291" s="47">
        <f t="shared" si="961"/>
        <v>83.5</v>
      </c>
      <c r="I1291" s="47">
        <f t="shared" si="962"/>
        <v>83.5</v>
      </c>
      <c r="J1291" s="47">
        <f t="shared" si="963"/>
        <v>83.5</v>
      </c>
      <c r="K1291" s="47">
        <f t="shared" si="964"/>
        <v>83.5</v>
      </c>
      <c r="L1291" s="47">
        <v>83.5</v>
      </c>
      <c r="M1291" s="47">
        <f t="shared" si="923"/>
        <v>501</v>
      </c>
      <c r="N1291" s="47">
        <f t="shared" si="958"/>
        <v>6.958333333333333</v>
      </c>
      <c r="O1291" s="47">
        <f t="shared" si="965"/>
        <v>6.958333333333333</v>
      </c>
      <c r="P1291" s="47">
        <f t="shared" si="966"/>
        <v>6.958333333333333</v>
      </c>
      <c r="Q1291" s="47">
        <f t="shared" si="967"/>
        <v>6.958333333333333</v>
      </c>
      <c r="R1291" s="47">
        <f t="shared" si="968"/>
        <v>6.958333333333333</v>
      </c>
      <c r="S1291" s="47">
        <f t="shared" si="969"/>
        <v>6.958333333333333</v>
      </c>
      <c r="T1291" s="47">
        <f t="shared" si="970"/>
        <v>6.958333333333333</v>
      </c>
      <c r="U1291" s="47">
        <f t="shared" si="971"/>
        <v>6.958333333333333</v>
      </c>
      <c r="V1291" s="47">
        <f t="shared" si="972"/>
        <v>6.958333333333333</v>
      </c>
      <c r="W1291" s="47">
        <f t="shared" si="973"/>
        <v>6.958333333333333</v>
      </c>
      <c r="X1291" s="47">
        <f t="shared" si="974"/>
        <v>6.958333333333333</v>
      </c>
      <c r="Y1291" s="47">
        <f t="shared" si="975"/>
        <v>6.958333333333333</v>
      </c>
      <c r="Z1291" s="47">
        <f t="shared" si="933"/>
        <v>83.5</v>
      </c>
      <c r="AA1291" s="47">
        <f t="shared" si="934"/>
        <v>584.5</v>
      </c>
      <c r="AB1291" s="47">
        <f t="shared" si="935"/>
        <v>250.5</v>
      </c>
      <c r="AC1291" s="32" t="s">
        <v>1580</v>
      </c>
      <c r="AD1291" s="32" t="s">
        <v>2272</v>
      </c>
    </row>
    <row r="1292" spans="1:30" s="2" customFormat="1" ht="28">
      <c r="A1292" s="1"/>
      <c r="B1292" s="79">
        <f t="shared" si="929"/>
        <v>1286</v>
      </c>
      <c r="C1292" s="55" t="s">
        <v>2140</v>
      </c>
      <c r="D1292" s="35" t="s">
        <v>0</v>
      </c>
      <c r="E1292" s="45" t="s">
        <v>1707</v>
      </c>
      <c r="F1292" s="46">
        <v>829</v>
      </c>
      <c r="G1292" s="47">
        <f t="shared" si="960"/>
        <v>82.9</v>
      </c>
      <c r="H1292" s="47">
        <f t="shared" si="961"/>
        <v>82.9</v>
      </c>
      <c r="I1292" s="47">
        <f t="shared" si="962"/>
        <v>82.9</v>
      </c>
      <c r="J1292" s="47">
        <f t="shared" si="963"/>
        <v>82.9</v>
      </c>
      <c r="K1292" s="47">
        <f t="shared" si="964"/>
        <v>82.9</v>
      </c>
      <c r="L1292" s="47">
        <v>82.899999999999991</v>
      </c>
      <c r="M1292" s="47">
        <f t="shared" si="923"/>
        <v>497.4</v>
      </c>
      <c r="N1292" s="47">
        <f t="shared" si="958"/>
        <v>6.9083333333333341</v>
      </c>
      <c r="O1292" s="47">
        <f t="shared" si="965"/>
        <v>6.9083333333333341</v>
      </c>
      <c r="P1292" s="47">
        <f t="shared" si="966"/>
        <v>6.9083333333333341</v>
      </c>
      <c r="Q1292" s="47">
        <f t="shared" si="967"/>
        <v>6.9083333333333341</v>
      </c>
      <c r="R1292" s="47">
        <f t="shared" si="968"/>
        <v>6.9083333333333341</v>
      </c>
      <c r="S1292" s="47">
        <f t="shared" si="969"/>
        <v>6.9083333333333341</v>
      </c>
      <c r="T1292" s="47">
        <f t="shared" si="970"/>
        <v>6.9083333333333341</v>
      </c>
      <c r="U1292" s="47">
        <f t="shared" si="971"/>
        <v>6.9083333333333341</v>
      </c>
      <c r="V1292" s="47">
        <f t="shared" si="972"/>
        <v>6.9083333333333341</v>
      </c>
      <c r="W1292" s="47">
        <f t="shared" si="973"/>
        <v>6.9083333333333341</v>
      </c>
      <c r="X1292" s="47">
        <f t="shared" si="974"/>
        <v>6.9083333333333341</v>
      </c>
      <c r="Y1292" s="47">
        <f t="shared" si="975"/>
        <v>6.9083333333333341</v>
      </c>
      <c r="Z1292" s="47">
        <f t="shared" si="933"/>
        <v>82.899999999999991</v>
      </c>
      <c r="AA1292" s="47">
        <f t="shared" si="934"/>
        <v>580.29999999999995</v>
      </c>
      <c r="AB1292" s="47">
        <f t="shared" si="935"/>
        <v>248.70000000000005</v>
      </c>
      <c r="AC1292" s="32" t="s">
        <v>1581</v>
      </c>
      <c r="AD1292" s="32" t="s">
        <v>2343</v>
      </c>
    </row>
    <row r="1293" spans="1:30" s="2" customFormat="1" ht="42">
      <c r="A1293" s="1"/>
      <c r="B1293" s="79">
        <f t="shared" si="929"/>
        <v>1287</v>
      </c>
      <c r="C1293" s="55" t="s">
        <v>2141</v>
      </c>
      <c r="D1293" s="35" t="s">
        <v>0</v>
      </c>
      <c r="E1293" s="45" t="s">
        <v>1705</v>
      </c>
      <c r="F1293" s="46">
        <v>160</v>
      </c>
      <c r="G1293" s="47">
        <f t="shared" si="960"/>
        <v>16</v>
      </c>
      <c r="H1293" s="47">
        <f t="shared" si="961"/>
        <v>16</v>
      </c>
      <c r="I1293" s="47">
        <f t="shared" si="962"/>
        <v>16</v>
      </c>
      <c r="J1293" s="47">
        <f t="shared" si="963"/>
        <v>16</v>
      </c>
      <c r="K1293" s="47">
        <f t="shared" si="964"/>
        <v>16</v>
      </c>
      <c r="L1293" s="47">
        <v>16</v>
      </c>
      <c r="M1293" s="47">
        <f t="shared" si="923"/>
        <v>96</v>
      </c>
      <c r="N1293" s="47">
        <f t="shared" si="958"/>
        <v>1.3333333333333333</v>
      </c>
      <c r="O1293" s="47">
        <f t="shared" si="965"/>
        <v>1.3333333333333333</v>
      </c>
      <c r="P1293" s="47">
        <f t="shared" si="966"/>
        <v>1.3333333333333333</v>
      </c>
      <c r="Q1293" s="47">
        <f t="shared" si="967"/>
        <v>1.3333333333333333</v>
      </c>
      <c r="R1293" s="47">
        <f t="shared" si="968"/>
        <v>1.3333333333333333</v>
      </c>
      <c r="S1293" s="47">
        <f t="shared" si="969"/>
        <v>1.3333333333333333</v>
      </c>
      <c r="T1293" s="47">
        <f t="shared" si="970"/>
        <v>1.3333333333333333</v>
      </c>
      <c r="U1293" s="47">
        <f t="shared" si="971"/>
        <v>1.3333333333333333</v>
      </c>
      <c r="V1293" s="47">
        <f t="shared" si="972"/>
        <v>1.3333333333333333</v>
      </c>
      <c r="W1293" s="47">
        <f t="shared" si="973"/>
        <v>1.3333333333333333</v>
      </c>
      <c r="X1293" s="47">
        <f t="shared" si="974"/>
        <v>1.3333333333333333</v>
      </c>
      <c r="Y1293" s="47">
        <f t="shared" si="975"/>
        <v>1.3333333333333333</v>
      </c>
      <c r="Z1293" s="47">
        <f t="shared" si="933"/>
        <v>16</v>
      </c>
      <c r="AA1293" s="47">
        <f t="shared" si="934"/>
        <v>112</v>
      </c>
      <c r="AB1293" s="47">
        <f t="shared" si="935"/>
        <v>48</v>
      </c>
      <c r="AC1293" s="32" t="s">
        <v>1582</v>
      </c>
      <c r="AD1293" s="32" t="s">
        <v>2275</v>
      </c>
    </row>
    <row r="1294" spans="1:30" s="2" customFormat="1" ht="42">
      <c r="A1294" s="1"/>
      <c r="B1294" s="79">
        <f t="shared" si="929"/>
        <v>1288</v>
      </c>
      <c r="C1294" s="55" t="s">
        <v>2142</v>
      </c>
      <c r="D1294" s="35" t="s">
        <v>0</v>
      </c>
      <c r="E1294" s="45" t="s">
        <v>1705</v>
      </c>
      <c r="F1294" s="46">
        <v>600</v>
      </c>
      <c r="G1294" s="47">
        <f t="shared" si="960"/>
        <v>60</v>
      </c>
      <c r="H1294" s="47">
        <f t="shared" si="961"/>
        <v>60</v>
      </c>
      <c r="I1294" s="47">
        <f t="shared" si="962"/>
        <v>60</v>
      </c>
      <c r="J1294" s="47">
        <f t="shared" si="963"/>
        <v>60</v>
      </c>
      <c r="K1294" s="47">
        <f t="shared" si="964"/>
        <v>60</v>
      </c>
      <c r="L1294" s="47">
        <v>60</v>
      </c>
      <c r="M1294" s="47">
        <f t="shared" si="923"/>
        <v>360</v>
      </c>
      <c r="N1294" s="47">
        <f t="shared" si="958"/>
        <v>5</v>
      </c>
      <c r="O1294" s="47">
        <f t="shared" si="965"/>
        <v>5</v>
      </c>
      <c r="P1294" s="47">
        <f t="shared" si="966"/>
        <v>5</v>
      </c>
      <c r="Q1294" s="47">
        <f t="shared" si="967"/>
        <v>5</v>
      </c>
      <c r="R1294" s="47">
        <f t="shared" si="968"/>
        <v>5</v>
      </c>
      <c r="S1294" s="47">
        <f t="shared" si="969"/>
        <v>5</v>
      </c>
      <c r="T1294" s="47">
        <f t="shared" si="970"/>
        <v>5</v>
      </c>
      <c r="U1294" s="47">
        <f t="shared" si="971"/>
        <v>5</v>
      </c>
      <c r="V1294" s="47">
        <f t="shared" si="972"/>
        <v>5</v>
      </c>
      <c r="W1294" s="47">
        <f t="shared" si="973"/>
        <v>5</v>
      </c>
      <c r="X1294" s="47">
        <f t="shared" si="974"/>
        <v>5</v>
      </c>
      <c r="Y1294" s="47">
        <f t="shared" si="975"/>
        <v>5</v>
      </c>
      <c r="Z1294" s="47">
        <f t="shared" si="933"/>
        <v>60</v>
      </c>
      <c r="AA1294" s="47">
        <f t="shared" si="934"/>
        <v>420</v>
      </c>
      <c r="AB1294" s="47">
        <f t="shared" si="935"/>
        <v>180</v>
      </c>
      <c r="AC1294" s="32" t="s">
        <v>1583</v>
      </c>
      <c r="AD1294" s="32" t="s">
        <v>2314</v>
      </c>
    </row>
    <row r="1295" spans="1:30" s="2" customFormat="1" ht="42">
      <c r="A1295" s="1"/>
      <c r="B1295" s="79">
        <f t="shared" si="929"/>
        <v>1289</v>
      </c>
      <c r="C1295" s="55" t="s">
        <v>2143</v>
      </c>
      <c r="D1295" s="35" t="s">
        <v>0</v>
      </c>
      <c r="E1295" s="45" t="s">
        <v>1705</v>
      </c>
      <c r="F1295" s="46">
        <v>170</v>
      </c>
      <c r="G1295" s="47">
        <f t="shared" si="960"/>
        <v>17</v>
      </c>
      <c r="H1295" s="47">
        <f t="shared" si="961"/>
        <v>17</v>
      </c>
      <c r="I1295" s="47">
        <f t="shared" si="962"/>
        <v>17</v>
      </c>
      <c r="J1295" s="47">
        <f t="shared" si="963"/>
        <v>17</v>
      </c>
      <c r="K1295" s="47">
        <f t="shared" si="964"/>
        <v>17</v>
      </c>
      <c r="L1295" s="47">
        <v>16.999999999999996</v>
      </c>
      <c r="M1295" s="47">
        <f t="shared" si="923"/>
        <v>102</v>
      </c>
      <c r="N1295" s="47">
        <f t="shared" si="958"/>
        <v>1.4166666666666667</v>
      </c>
      <c r="O1295" s="47">
        <f t="shared" si="965"/>
        <v>1.4166666666666667</v>
      </c>
      <c r="P1295" s="47">
        <f t="shared" si="966"/>
        <v>1.4166666666666667</v>
      </c>
      <c r="Q1295" s="47">
        <f t="shared" si="967"/>
        <v>1.4166666666666667</v>
      </c>
      <c r="R1295" s="47">
        <f t="shared" si="968"/>
        <v>1.4166666666666667</v>
      </c>
      <c r="S1295" s="47">
        <f t="shared" si="969"/>
        <v>1.4166666666666667</v>
      </c>
      <c r="T1295" s="47">
        <f t="shared" si="970"/>
        <v>1.4166666666666667</v>
      </c>
      <c r="U1295" s="47">
        <f t="shared" si="971"/>
        <v>1.4166666666666667</v>
      </c>
      <c r="V1295" s="47">
        <f t="shared" si="972"/>
        <v>1.4166666666666667</v>
      </c>
      <c r="W1295" s="47">
        <f t="shared" si="973"/>
        <v>1.4166666666666667</v>
      </c>
      <c r="X1295" s="47">
        <f t="shared" si="974"/>
        <v>1.4166666666666667</v>
      </c>
      <c r="Y1295" s="47">
        <f t="shared" si="975"/>
        <v>1.4166666666666667</v>
      </c>
      <c r="Z1295" s="47">
        <f t="shared" si="933"/>
        <v>16.999999999999996</v>
      </c>
      <c r="AA1295" s="47">
        <f t="shared" si="934"/>
        <v>119</v>
      </c>
      <c r="AB1295" s="47">
        <f t="shared" si="935"/>
        <v>51</v>
      </c>
      <c r="AC1295" s="32" t="s">
        <v>1584</v>
      </c>
      <c r="AD1295" s="32" t="s">
        <v>2313</v>
      </c>
    </row>
    <row r="1296" spans="1:30" s="2" customFormat="1" ht="42">
      <c r="A1296" s="1"/>
      <c r="B1296" s="79">
        <f t="shared" si="929"/>
        <v>1290</v>
      </c>
      <c r="C1296" s="55" t="s">
        <v>2144</v>
      </c>
      <c r="D1296" s="35" t="s">
        <v>0</v>
      </c>
      <c r="E1296" s="45" t="s">
        <v>1708</v>
      </c>
      <c r="F1296" s="46">
        <v>550</v>
      </c>
      <c r="G1296" s="47">
        <f t="shared" si="960"/>
        <v>55</v>
      </c>
      <c r="H1296" s="47">
        <f t="shared" si="961"/>
        <v>55</v>
      </c>
      <c r="I1296" s="47">
        <f t="shared" si="962"/>
        <v>55</v>
      </c>
      <c r="J1296" s="47">
        <f t="shared" si="963"/>
        <v>55</v>
      </c>
      <c r="K1296" s="47">
        <f t="shared" si="964"/>
        <v>55</v>
      </c>
      <c r="L1296" s="47">
        <v>55.000000000000007</v>
      </c>
      <c r="M1296" s="47">
        <f t="shared" si="923"/>
        <v>330</v>
      </c>
      <c r="N1296" s="47">
        <f t="shared" si="958"/>
        <v>4.583333333333333</v>
      </c>
      <c r="O1296" s="47">
        <f t="shared" si="965"/>
        <v>4.583333333333333</v>
      </c>
      <c r="P1296" s="47">
        <f t="shared" si="966"/>
        <v>4.583333333333333</v>
      </c>
      <c r="Q1296" s="47">
        <f t="shared" si="967"/>
        <v>4.583333333333333</v>
      </c>
      <c r="R1296" s="47">
        <f t="shared" si="968"/>
        <v>4.583333333333333</v>
      </c>
      <c r="S1296" s="47">
        <f t="shared" si="969"/>
        <v>4.583333333333333</v>
      </c>
      <c r="T1296" s="47">
        <f t="shared" si="970"/>
        <v>4.583333333333333</v>
      </c>
      <c r="U1296" s="47">
        <f t="shared" si="971"/>
        <v>4.583333333333333</v>
      </c>
      <c r="V1296" s="47">
        <f t="shared" si="972"/>
        <v>4.583333333333333</v>
      </c>
      <c r="W1296" s="47">
        <f t="shared" si="973"/>
        <v>4.583333333333333</v>
      </c>
      <c r="X1296" s="47">
        <f t="shared" si="974"/>
        <v>4.583333333333333</v>
      </c>
      <c r="Y1296" s="47">
        <f t="shared" si="975"/>
        <v>4.583333333333333</v>
      </c>
      <c r="Z1296" s="47">
        <f t="shared" si="933"/>
        <v>55.000000000000007</v>
      </c>
      <c r="AA1296" s="47">
        <f t="shared" si="934"/>
        <v>385</v>
      </c>
      <c r="AB1296" s="47">
        <f t="shared" si="935"/>
        <v>165</v>
      </c>
      <c r="AC1296" s="32" t="s">
        <v>1585</v>
      </c>
      <c r="AD1296" s="32" t="s">
        <v>2269</v>
      </c>
    </row>
    <row r="1297" spans="1:30" s="2" customFormat="1" ht="42">
      <c r="A1297" s="1"/>
      <c r="B1297" s="79">
        <f t="shared" si="929"/>
        <v>1291</v>
      </c>
      <c r="C1297" s="55" t="s">
        <v>2145</v>
      </c>
      <c r="D1297" s="35" t="s">
        <v>0</v>
      </c>
      <c r="E1297" s="45" t="s">
        <v>1708</v>
      </c>
      <c r="F1297" s="46">
        <v>170</v>
      </c>
      <c r="G1297" s="47">
        <f t="shared" si="960"/>
        <v>17</v>
      </c>
      <c r="H1297" s="47">
        <f t="shared" si="961"/>
        <v>17</v>
      </c>
      <c r="I1297" s="47">
        <f t="shared" si="962"/>
        <v>17</v>
      </c>
      <c r="J1297" s="47">
        <f t="shared" si="963"/>
        <v>17</v>
      </c>
      <c r="K1297" s="47">
        <f t="shared" si="964"/>
        <v>17</v>
      </c>
      <c r="L1297" s="47">
        <v>16.999999999999996</v>
      </c>
      <c r="M1297" s="47">
        <f t="shared" si="923"/>
        <v>102</v>
      </c>
      <c r="N1297" s="47">
        <f t="shared" si="958"/>
        <v>1.4166666666666667</v>
      </c>
      <c r="O1297" s="47">
        <f t="shared" si="965"/>
        <v>1.4166666666666667</v>
      </c>
      <c r="P1297" s="47">
        <f t="shared" si="966"/>
        <v>1.4166666666666667</v>
      </c>
      <c r="Q1297" s="47">
        <f t="shared" si="967"/>
        <v>1.4166666666666667</v>
      </c>
      <c r="R1297" s="47">
        <f t="shared" si="968"/>
        <v>1.4166666666666667</v>
      </c>
      <c r="S1297" s="47">
        <f t="shared" si="969"/>
        <v>1.4166666666666667</v>
      </c>
      <c r="T1297" s="47">
        <f t="shared" si="970"/>
        <v>1.4166666666666667</v>
      </c>
      <c r="U1297" s="47">
        <f t="shared" si="971"/>
        <v>1.4166666666666667</v>
      </c>
      <c r="V1297" s="47">
        <f t="shared" si="972"/>
        <v>1.4166666666666667</v>
      </c>
      <c r="W1297" s="47">
        <f t="shared" si="973"/>
        <v>1.4166666666666667</v>
      </c>
      <c r="X1297" s="47">
        <f t="shared" si="974"/>
        <v>1.4166666666666667</v>
      </c>
      <c r="Y1297" s="47">
        <f t="shared" si="975"/>
        <v>1.4166666666666667</v>
      </c>
      <c r="Z1297" s="47">
        <f t="shared" si="933"/>
        <v>16.999999999999996</v>
      </c>
      <c r="AA1297" s="47">
        <f t="shared" si="934"/>
        <v>119</v>
      </c>
      <c r="AB1297" s="47">
        <f t="shared" si="935"/>
        <v>51</v>
      </c>
      <c r="AC1297" s="32" t="s">
        <v>1586</v>
      </c>
      <c r="AD1297" s="32" t="s">
        <v>2281</v>
      </c>
    </row>
    <row r="1298" spans="1:30" s="2" customFormat="1" ht="42">
      <c r="A1298" s="1"/>
      <c r="B1298" s="79">
        <f t="shared" si="929"/>
        <v>1292</v>
      </c>
      <c r="C1298" s="55" t="s">
        <v>2146</v>
      </c>
      <c r="D1298" s="35" t="s">
        <v>0</v>
      </c>
      <c r="E1298" s="45" t="s">
        <v>1706</v>
      </c>
      <c r="F1298" s="46">
        <v>185</v>
      </c>
      <c r="G1298" s="47">
        <f t="shared" si="960"/>
        <v>18.5</v>
      </c>
      <c r="H1298" s="47">
        <f t="shared" si="961"/>
        <v>18.5</v>
      </c>
      <c r="I1298" s="47">
        <f t="shared" si="962"/>
        <v>18.5</v>
      </c>
      <c r="J1298" s="47">
        <f t="shared" si="963"/>
        <v>18.5</v>
      </c>
      <c r="K1298" s="47">
        <f t="shared" si="964"/>
        <v>18.5</v>
      </c>
      <c r="L1298" s="47">
        <v>18.5</v>
      </c>
      <c r="M1298" s="47">
        <f t="shared" si="923"/>
        <v>111</v>
      </c>
      <c r="N1298" s="47">
        <f t="shared" si="958"/>
        <v>1.5416666666666667</v>
      </c>
      <c r="O1298" s="47">
        <f t="shared" si="965"/>
        <v>1.5416666666666667</v>
      </c>
      <c r="P1298" s="47">
        <f t="shared" si="966"/>
        <v>1.5416666666666667</v>
      </c>
      <c r="Q1298" s="47">
        <f t="shared" si="967"/>
        <v>1.5416666666666667</v>
      </c>
      <c r="R1298" s="47">
        <f t="shared" si="968"/>
        <v>1.5416666666666667</v>
      </c>
      <c r="S1298" s="47">
        <f t="shared" si="969"/>
        <v>1.5416666666666667</v>
      </c>
      <c r="T1298" s="47">
        <f t="shared" si="970"/>
        <v>1.5416666666666667</v>
      </c>
      <c r="U1298" s="47">
        <f t="shared" si="971"/>
        <v>1.5416666666666667</v>
      </c>
      <c r="V1298" s="47">
        <f t="shared" si="972"/>
        <v>1.5416666666666667</v>
      </c>
      <c r="W1298" s="47">
        <f t="shared" si="973"/>
        <v>1.5416666666666667</v>
      </c>
      <c r="X1298" s="47">
        <f t="shared" si="974"/>
        <v>1.5416666666666667</v>
      </c>
      <c r="Y1298" s="47">
        <f t="shared" si="975"/>
        <v>1.5416666666666667</v>
      </c>
      <c r="Z1298" s="47">
        <f t="shared" si="933"/>
        <v>18.5</v>
      </c>
      <c r="AA1298" s="47">
        <f t="shared" si="934"/>
        <v>129.5</v>
      </c>
      <c r="AB1298" s="47">
        <f t="shared" si="935"/>
        <v>55.5</v>
      </c>
      <c r="AC1298" s="32" t="s">
        <v>1587</v>
      </c>
      <c r="AD1298" s="32" t="s">
        <v>2315</v>
      </c>
    </row>
    <row r="1299" spans="1:30" s="2" customFormat="1" ht="42">
      <c r="A1299" s="1"/>
      <c r="B1299" s="79">
        <f t="shared" si="929"/>
        <v>1293</v>
      </c>
      <c r="C1299" s="55" t="s">
        <v>2147</v>
      </c>
      <c r="D1299" s="35" t="s">
        <v>0</v>
      </c>
      <c r="E1299" s="45" t="s">
        <v>1705</v>
      </c>
      <c r="F1299" s="46">
        <v>165</v>
      </c>
      <c r="G1299" s="47">
        <f t="shared" si="960"/>
        <v>16.5</v>
      </c>
      <c r="H1299" s="47">
        <f t="shared" si="961"/>
        <v>16.5</v>
      </c>
      <c r="I1299" s="47">
        <f t="shared" si="962"/>
        <v>16.5</v>
      </c>
      <c r="J1299" s="47">
        <f t="shared" si="963"/>
        <v>16.5</v>
      </c>
      <c r="K1299" s="47">
        <f t="shared" si="964"/>
        <v>16.5</v>
      </c>
      <c r="L1299" s="47">
        <v>16.5</v>
      </c>
      <c r="M1299" s="47">
        <f t="shared" si="923"/>
        <v>99</v>
      </c>
      <c r="N1299" s="47">
        <f t="shared" si="958"/>
        <v>1.375</v>
      </c>
      <c r="O1299" s="47">
        <f t="shared" si="965"/>
        <v>1.375</v>
      </c>
      <c r="P1299" s="47">
        <f t="shared" si="966"/>
        <v>1.375</v>
      </c>
      <c r="Q1299" s="47">
        <f t="shared" si="967"/>
        <v>1.375</v>
      </c>
      <c r="R1299" s="47">
        <f t="shared" si="968"/>
        <v>1.375</v>
      </c>
      <c r="S1299" s="47">
        <f t="shared" si="969"/>
        <v>1.375</v>
      </c>
      <c r="T1299" s="47">
        <f t="shared" si="970"/>
        <v>1.375</v>
      </c>
      <c r="U1299" s="47">
        <f t="shared" si="971"/>
        <v>1.375</v>
      </c>
      <c r="V1299" s="47">
        <f t="shared" si="972"/>
        <v>1.375</v>
      </c>
      <c r="W1299" s="47">
        <f t="shared" si="973"/>
        <v>1.375</v>
      </c>
      <c r="X1299" s="47">
        <f t="shared" si="974"/>
        <v>1.375</v>
      </c>
      <c r="Y1299" s="47">
        <f t="shared" si="975"/>
        <v>1.375</v>
      </c>
      <c r="Z1299" s="47">
        <f t="shared" si="933"/>
        <v>16.5</v>
      </c>
      <c r="AA1299" s="47">
        <f t="shared" si="934"/>
        <v>115.5</v>
      </c>
      <c r="AB1299" s="47">
        <f t="shared" si="935"/>
        <v>49.5</v>
      </c>
      <c r="AC1299" s="32" t="s">
        <v>1588</v>
      </c>
      <c r="AD1299" s="32" t="s">
        <v>2304</v>
      </c>
    </row>
    <row r="1300" spans="1:30" s="2" customFormat="1" ht="42">
      <c r="A1300" s="1"/>
      <c r="B1300" s="79">
        <f t="shared" si="929"/>
        <v>1294</v>
      </c>
      <c r="C1300" s="55" t="s">
        <v>2148</v>
      </c>
      <c r="D1300" s="35" t="s">
        <v>0</v>
      </c>
      <c r="E1300" s="45" t="s">
        <v>1705</v>
      </c>
      <c r="F1300" s="46">
        <v>170</v>
      </c>
      <c r="G1300" s="47">
        <f t="shared" si="960"/>
        <v>17</v>
      </c>
      <c r="H1300" s="47">
        <f t="shared" si="961"/>
        <v>17</v>
      </c>
      <c r="I1300" s="47">
        <f t="shared" si="962"/>
        <v>17</v>
      </c>
      <c r="J1300" s="47">
        <f t="shared" si="963"/>
        <v>17</v>
      </c>
      <c r="K1300" s="47">
        <f t="shared" si="964"/>
        <v>17</v>
      </c>
      <c r="L1300" s="47">
        <v>16.999999999999996</v>
      </c>
      <c r="M1300" s="47">
        <f t="shared" si="923"/>
        <v>102</v>
      </c>
      <c r="N1300" s="47">
        <f t="shared" si="958"/>
        <v>1.4166666666666667</v>
      </c>
      <c r="O1300" s="47">
        <f t="shared" si="965"/>
        <v>1.4166666666666667</v>
      </c>
      <c r="P1300" s="47">
        <f t="shared" si="966"/>
        <v>1.4166666666666667</v>
      </c>
      <c r="Q1300" s="47">
        <f t="shared" si="967"/>
        <v>1.4166666666666667</v>
      </c>
      <c r="R1300" s="47">
        <f t="shared" si="968"/>
        <v>1.4166666666666667</v>
      </c>
      <c r="S1300" s="47">
        <f t="shared" si="969"/>
        <v>1.4166666666666667</v>
      </c>
      <c r="T1300" s="47">
        <f t="shared" si="970"/>
        <v>1.4166666666666667</v>
      </c>
      <c r="U1300" s="47">
        <f t="shared" si="971"/>
        <v>1.4166666666666667</v>
      </c>
      <c r="V1300" s="47">
        <f t="shared" si="972"/>
        <v>1.4166666666666667</v>
      </c>
      <c r="W1300" s="47">
        <f t="shared" si="973"/>
        <v>1.4166666666666667</v>
      </c>
      <c r="X1300" s="47">
        <f t="shared" si="974"/>
        <v>1.4166666666666667</v>
      </c>
      <c r="Y1300" s="47">
        <f t="shared" si="975"/>
        <v>1.4166666666666667</v>
      </c>
      <c r="Z1300" s="47">
        <f t="shared" ref="Z1300:Z1333" si="976">SUM(N1300:Y1300)</f>
        <v>16.999999999999996</v>
      </c>
      <c r="AA1300" s="47">
        <f t="shared" ref="AA1300:AA1333" si="977">SUM(M1300+Z1300)</f>
        <v>119</v>
      </c>
      <c r="AB1300" s="47">
        <f t="shared" ref="AB1300:AB1333" si="978">SUM(F1300-AA1300)</f>
        <v>51</v>
      </c>
      <c r="AC1300" s="32" t="s">
        <v>1589</v>
      </c>
      <c r="AD1300" s="32" t="s">
        <v>2268</v>
      </c>
    </row>
    <row r="1301" spans="1:30" s="2" customFormat="1" ht="42">
      <c r="A1301" s="1"/>
      <c r="B1301" s="79">
        <f t="shared" si="929"/>
        <v>1295</v>
      </c>
      <c r="C1301" s="55" t="s">
        <v>2149</v>
      </c>
      <c r="D1301" s="35" t="s">
        <v>0</v>
      </c>
      <c r="E1301" s="45" t="s">
        <v>1705</v>
      </c>
      <c r="F1301" s="46">
        <v>300</v>
      </c>
      <c r="G1301" s="47">
        <f t="shared" si="960"/>
        <v>30</v>
      </c>
      <c r="H1301" s="47">
        <f t="shared" si="961"/>
        <v>30</v>
      </c>
      <c r="I1301" s="47">
        <f t="shared" si="962"/>
        <v>30</v>
      </c>
      <c r="J1301" s="47">
        <f t="shared" si="963"/>
        <v>30</v>
      </c>
      <c r="K1301" s="47">
        <f t="shared" si="964"/>
        <v>30</v>
      </c>
      <c r="L1301" s="47">
        <v>30</v>
      </c>
      <c r="M1301" s="47">
        <f t="shared" ref="M1301:M1339" si="979">SUM(G1301:L1301)</f>
        <v>180</v>
      </c>
      <c r="N1301" s="47">
        <f t="shared" si="958"/>
        <v>2.5</v>
      </c>
      <c r="O1301" s="47">
        <f t="shared" si="965"/>
        <v>2.5</v>
      </c>
      <c r="P1301" s="47">
        <f t="shared" si="966"/>
        <v>2.5</v>
      </c>
      <c r="Q1301" s="47">
        <f t="shared" si="967"/>
        <v>2.5</v>
      </c>
      <c r="R1301" s="47">
        <f t="shared" si="968"/>
        <v>2.5</v>
      </c>
      <c r="S1301" s="47">
        <f t="shared" si="969"/>
        <v>2.5</v>
      </c>
      <c r="T1301" s="47">
        <f t="shared" si="970"/>
        <v>2.5</v>
      </c>
      <c r="U1301" s="47">
        <f t="shared" si="971"/>
        <v>2.5</v>
      </c>
      <c r="V1301" s="47">
        <f t="shared" si="972"/>
        <v>2.5</v>
      </c>
      <c r="W1301" s="47">
        <f t="shared" si="973"/>
        <v>2.5</v>
      </c>
      <c r="X1301" s="47">
        <f t="shared" si="974"/>
        <v>2.5</v>
      </c>
      <c r="Y1301" s="47">
        <f t="shared" si="975"/>
        <v>2.5</v>
      </c>
      <c r="Z1301" s="47">
        <f t="shared" si="976"/>
        <v>30</v>
      </c>
      <c r="AA1301" s="47">
        <f t="shared" si="977"/>
        <v>210</v>
      </c>
      <c r="AB1301" s="47">
        <f t="shared" si="978"/>
        <v>90</v>
      </c>
      <c r="AC1301" s="32" t="s">
        <v>1590</v>
      </c>
      <c r="AD1301" s="32" t="s">
        <v>2312</v>
      </c>
    </row>
    <row r="1302" spans="1:30" s="2" customFormat="1" ht="42">
      <c r="A1302" s="1"/>
      <c r="B1302" s="79">
        <f t="shared" si="929"/>
        <v>1296</v>
      </c>
      <c r="C1302" s="55" t="s">
        <v>2150</v>
      </c>
      <c r="D1302" s="35" t="s">
        <v>0</v>
      </c>
      <c r="E1302" s="45" t="s">
        <v>1705</v>
      </c>
      <c r="F1302" s="46">
        <v>600</v>
      </c>
      <c r="G1302" s="47">
        <f t="shared" si="960"/>
        <v>60</v>
      </c>
      <c r="H1302" s="47">
        <f t="shared" si="961"/>
        <v>60</v>
      </c>
      <c r="I1302" s="47">
        <f t="shared" si="962"/>
        <v>60</v>
      </c>
      <c r="J1302" s="47">
        <f t="shared" si="963"/>
        <v>60</v>
      </c>
      <c r="K1302" s="47">
        <f t="shared" si="964"/>
        <v>60</v>
      </c>
      <c r="L1302" s="47">
        <v>60</v>
      </c>
      <c r="M1302" s="47">
        <f t="shared" si="979"/>
        <v>360</v>
      </c>
      <c r="N1302" s="47">
        <f t="shared" si="958"/>
        <v>5</v>
      </c>
      <c r="O1302" s="47">
        <f t="shared" si="965"/>
        <v>5</v>
      </c>
      <c r="P1302" s="47">
        <f t="shared" si="966"/>
        <v>5</v>
      </c>
      <c r="Q1302" s="47">
        <f t="shared" si="967"/>
        <v>5</v>
      </c>
      <c r="R1302" s="47">
        <f t="shared" si="968"/>
        <v>5</v>
      </c>
      <c r="S1302" s="47">
        <f t="shared" si="969"/>
        <v>5</v>
      </c>
      <c r="T1302" s="47">
        <f t="shared" si="970"/>
        <v>5</v>
      </c>
      <c r="U1302" s="47">
        <f t="shared" si="971"/>
        <v>5</v>
      </c>
      <c r="V1302" s="47">
        <f t="shared" si="972"/>
        <v>5</v>
      </c>
      <c r="W1302" s="47">
        <f t="shared" si="973"/>
        <v>5</v>
      </c>
      <c r="X1302" s="47">
        <f t="shared" si="974"/>
        <v>5</v>
      </c>
      <c r="Y1302" s="47">
        <f t="shared" si="975"/>
        <v>5</v>
      </c>
      <c r="Z1302" s="47">
        <f t="shared" si="976"/>
        <v>60</v>
      </c>
      <c r="AA1302" s="47">
        <f t="shared" si="977"/>
        <v>420</v>
      </c>
      <c r="AB1302" s="47">
        <f t="shared" si="978"/>
        <v>180</v>
      </c>
      <c r="AC1302" s="32" t="s">
        <v>1591</v>
      </c>
      <c r="AD1302" s="32" t="s">
        <v>2268</v>
      </c>
    </row>
    <row r="1303" spans="1:30" s="2" customFormat="1" ht="42">
      <c r="A1303" s="1"/>
      <c r="B1303" s="79">
        <f t="shared" si="929"/>
        <v>1297</v>
      </c>
      <c r="C1303" s="55" t="s">
        <v>2151</v>
      </c>
      <c r="D1303" s="35" t="s">
        <v>0</v>
      </c>
      <c r="E1303" s="45" t="s">
        <v>1706</v>
      </c>
      <c r="F1303" s="46">
        <v>501</v>
      </c>
      <c r="G1303" s="47">
        <f t="shared" si="960"/>
        <v>50.1</v>
      </c>
      <c r="H1303" s="47">
        <f t="shared" si="961"/>
        <v>50.1</v>
      </c>
      <c r="I1303" s="47">
        <f t="shared" si="962"/>
        <v>50.1</v>
      </c>
      <c r="J1303" s="47">
        <f t="shared" si="963"/>
        <v>50.1</v>
      </c>
      <c r="K1303" s="47">
        <f t="shared" si="964"/>
        <v>50.1</v>
      </c>
      <c r="L1303" s="47">
        <v>50.099999999999987</v>
      </c>
      <c r="M1303" s="47">
        <f t="shared" si="979"/>
        <v>300.59999999999997</v>
      </c>
      <c r="N1303" s="47">
        <f t="shared" si="958"/>
        <v>4.1749999999999998</v>
      </c>
      <c r="O1303" s="47">
        <f t="shared" si="965"/>
        <v>4.1749999999999998</v>
      </c>
      <c r="P1303" s="47">
        <f t="shared" si="966"/>
        <v>4.1749999999999998</v>
      </c>
      <c r="Q1303" s="47">
        <f t="shared" si="967"/>
        <v>4.1749999999999998</v>
      </c>
      <c r="R1303" s="47">
        <f t="shared" si="968"/>
        <v>4.1749999999999998</v>
      </c>
      <c r="S1303" s="47">
        <f t="shared" si="969"/>
        <v>4.1749999999999998</v>
      </c>
      <c r="T1303" s="47">
        <f t="shared" si="970"/>
        <v>4.1749999999999998</v>
      </c>
      <c r="U1303" s="47">
        <f t="shared" si="971"/>
        <v>4.1749999999999998</v>
      </c>
      <c r="V1303" s="47">
        <f t="shared" si="972"/>
        <v>4.1749999999999998</v>
      </c>
      <c r="W1303" s="47">
        <f t="shared" si="973"/>
        <v>4.1749999999999998</v>
      </c>
      <c r="X1303" s="47">
        <f t="shared" si="974"/>
        <v>4.1749999999999998</v>
      </c>
      <c r="Y1303" s="47">
        <f t="shared" si="975"/>
        <v>4.1749999999999998</v>
      </c>
      <c r="Z1303" s="47">
        <f t="shared" si="976"/>
        <v>50.099999999999987</v>
      </c>
      <c r="AA1303" s="47">
        <f t="shared" si="977"/>
        <v>350.69999999999993</v>
      </c>
      <c r="AB1303" s="47">
        <f t="shared" si="978"/>
        <v>150.30000000000007</v>
      </c>
      <c r="AC1303" s="32" t="s">
        <v>1592</v>
      </c>
      <c r="AD1303" s="32" t="s">
        <v>2308</v>
      </c>
    </row>
    <row r="1304" spans="1:30" s="2" customFormat="1" ht="42">
      <c r="A1304" s="1"/>
      <c r="B1304" s="79">
        <f t="shared" si="929"/>
        <v>1298</v>
      </c>
      <c r="C1304" s="55" t="s">
        <v>327</v>
      </c>
      <c r="D1304" s="35" t="s">
        <v>0</v>
      </c>
      <c r="E1304" s="45" t="s">
        <v>1707</v>
      </c>
      <c r="F1304" s="46">
        <v>298</v>
      </c>
      <c r="G1304" s="47">
        <f t="shared" si="960"/>
        <v>29.8</v>
      </c>
      <c r="H1304" s="47">
        <f t="shared" si="961"/>
        <v>29.8</v>
      </c>
      <c r="I1304" s="47">
        <f t="shared" si="962"/>
        <v>29.8</v>
      </c>
      <c r="J1304" s="47">
        <f t="shared" si="963"/>
        <v>29.8</v>
      </c>
      <c r="K1304" s="47">
        <f t="shared" si="964"/>
        <v>29.8</v>
      </c>
      <c r="L1304" s="47">
        <v>29.800000000000008</v>
      </c>
      <c r="M1304" s="47">
        <f t="shared" si="979"/>
        <v>178.8</v>
      </c>
      <c r="N1304" s="47">
        <f t="shared" si="958"/>
        <v>2.4833333333333334</v>
      </c>
      <c r="O1304" s="47">
        <f t="shared" si="965"/>
        <v>2.4833333333333334</v>
      </c>
      <c r="P1304" s="47">
        <f t="shared" si="966"/>
        <v>2.4833333333333334</v>
      </c>
      <c r="Q1304" s="47">
        <f t="shared" si="967"/>
        <v>2.4833333333333334</v>
      </c>
      <c r="R1304" s="47">
        <f t="shared" si="968"/>
        <v>2.4833333333333334</v>
      </c>
      <c r="S1304" s="47">
        <f t="shared" si="969"/>
        <v>2.4833333333333334</v>
      </c>
      <c r="T1304" s="47">
        <f t="shared" si="970"/>
        <v>2.4833333333333334</v>
      </c>
      <c r="U1304" s="47">
        <f t="shared" si="971"/>
        <v>2.4833333333333334</v>
      </c>
      <c r="V1304" s="47">
        <f t="shared" si="972"/>
        <v>2.4833333333333334</v>
      </c>
      <c r="W1304" s="47">
        <f t="shared" si="973"/>
        <v>2.4833333333333334</v>
      </c>
      <c r="X1304" s="47">
        <f t="shared" si="974"/>
        <v>2.4833333333333334</v>
      </c>
      <c r="Y1304" s="47">
        <f t="shared" si="975"/>
        <v>2.4833333333333334</v>
      </c>
      <c r="Z1304" s="47">
        <f t="shared" si="976"/>
        <v>29.800000000000008</v>
      </c>
      <c r="AA1304" s="47">
        <f t="shared" si="977"/>
        <v>208.60000000000002</v>
      </c>
      <c r="AB1304" s="47">
        <f t="shared" si="978"/>
        <v>89.399999999999977</v>
      </c>
      <c r="AC1304" s="32" t="s">
        <v>1593</v>
      </c>
      <c r="AD1304" s="32" t="s">
        <v>2316</v>
      </c>
    </row>
    <row r="1305" spans="1:30" s="2" customFormat="1" ht="42">
      <c r="A1305" s="1"/>
      <c r="B1305" s="79">
        <f t="shared" si="929"/>
        <v>1299</v>
      </c>
      <c r="C1305" s="55" t="s">
        <v>2152</v>
      </c>
      <c r="D1305" s="35" t="s">
        <v>0</v>
      </c>
      <c r="E1305" s="45" t="s">
        <v>1705</v>
      </c>
      <c r="F1305" s="46">
        <v>1199</v>
      </c>
      <c r="G1305" s="47">
        <f t="shared" si="960"/>
        <v>119.9</v>
      </c>
      <c r="H1305" s="47">
        <f t="shared" si="961"/>
        <v>119.9</v>
      </c>
      <c r="I1305" s="47">
        <f t="shared" si="962"/>
        <v>119.9</v>
      </c>
      <c r="J1305" s="47">
        <f t="shared" si="963"/>
        <v>119.9</v>
      </c>
      <c r="K1305" s="47">
        <f t="shared" si="964"/>
        <v>119.9</v>
      </c>
      <c r="L1305" s="47">
        <v>119.90000000000003</v>
      </c>
      <c r="M1305" s="47">
        <f t="shared" si="979"/>
        <v>719.40000000000009</v>
      </c>
      <c r="N1305" s="47">
        <f t="shared" si="958"/>
        <v>9.9916666666666671</v>
      </c>
      <c r="O1305" s="47">
        <f t="shared" si="965"/>
        <v>9.9916666666666671</v>
      </c>
      <c r="P1305" s="47">
        <f t="shared" si="966"/>
        <v>9.9916666666666671</v>
      </c>
      <c r="Q1305" s="47">
        <f t="shared" si="967"/>
        <v>9.9916666666666671</v>
      </c>
      <c r="R1305" s="47">
        <f t="shared" si="968"/>
        <v>9.9916666666666671</v>
      </c>
      <c r="S1305" s="47">
        <f t="shared" si="969"/>
        <v>9.9916666666666671</v>
      </c>
      <c r="T1305" s="47">
        <f t="shared" si="970"/>
        <v>9.9916666666666671</v>
      </c>
      <c r="U1305" s="47">
        <f t="shared" si="971"/>
        <v>9.9916666666666671</v>
      </c>
      <c r="V1305" s="47">
        <f t="shared" si="972"/>
        <v>9.9916666666666671</v>
      </c>
      <c r="W1305" s="47">
        <f t="shared" si="973"/>
        <v>9.9916666666666671</v>
      </c>
      <c r="X1305" s="47">
        <f t="shared" si="974"/>
        <v>9.9916666666666671</v>
      </c>
      <c r="Y1305" s="47">
        <f t="shared" si="975"/>
        <v>9.9916666666666671</v>
      </c>
      <c r="Z1305" s="47">
        <f t="shared" si="976"/>
        <v>119.90000000000003</v>
      </c>
      <c r="AA1305" s="47">
        <f t="shared" si="977"/>
        <v>839.30000000000018</v>
      </c>
      <c r="AB1305" s="47">
        <f t="shared" si="978"/>
        <v>359.69999999999982</v>
      </c>
      <c r="AC1305" s="32" t="s">
        <v>1594</v>
      </c>
      <c r="AD1305" s="32" t="s">
        <v>2268</v>
      </c>
    </row>
    <row r="1306" spans="1:30" s="2" customFormat="1" ht="28">
      <c r="A1306" s="1"/>
      <c r="B1306" s="79">
        <f t="shared" si="929"/>
        <v>1300</v>
      </c>
      <c r="C1306" s="55" t="s">
        <v>326</v>
      </c>
      <c r="D1306" s="35" t="s">
        <v>0</v>
      </c>
      <c r="E1306" s="45" t="s">
        <v>1707</v>
      </c>
      <c r="F1306" s="46">
        <v>835</v>
      </c>
      <c r="G1306" s="47">
        <f t="shared" si="960"/>
        <v>83.5</v>
      </c>
      <c r="H1306" s="47">
        <f t="shared" si="961"/>
        <v>83.5</v>
      </c>
      <c r="I1306" s="47">
        <f t="shared" si="962"/>
        <v>83.5</v>
      </c>
      <c r="J1306" s="47">
        <f t="shared" si="963"/>
        <v>83.5</v>
      </c>
      <c r="K1306" s="47">
        <f t="shared" si="964"/>
        <v>83.5</v>
      </c>
      <c r="L1306" s="47">
        <v>83.5</v>
      </c>
      <c r="M1306" s="47">
        <f t="shared" si="979"/>
        <v>501</v>
      </c>
      <c r="N1306" s="47">
        <f t="shared" si="958"/>
        <v>6.958333333333333</v>
      </c>
      <c r="O1306" s="47">
        <f t="shared" si="965"/>
        <v>6.958333333333333</v>
      </c>
      <c r="P1306" s="47">
        <f t="shared" si="966"/>
        <v>6.958333333333333</v>
      </c>
      <c r="Q1306" s="47">
        <f t="shared" si="967"/>
        <v>6.958333333333333</v>
      </c>
      <c r="R1306" s="47">
        <f t="shared" si="968"/>
        <v>6.958333333333333</v>
      </c>
      <c r="S1306" s="47">
        <f t="shared" si="969"/>
        <v>6.958333333333333</v>
      </c>
      <c r="T1306" s="47">
        <f t="shared" si="970"/>
        <v>6.958333333333333</v>
      </c>
      <c r="U1306" s="47">
        <f t="shared" si="971"/>
        <v>6.958333333333333</v>
      </c>
      <c r="V1306" s="47">
        <f t="shared" si="972"/>
        <v>6.958333333333333</v>
      </c>
      <c r="W1306" s="47">
        <f t="shared" si="973"/>
        <v>6.958333333333333</v>
      </c>
      <c r="X1306" s="47">
        <f t="shared" si="974"/>
        <v>6.958333333333333</v>
      </c>
      <c r="Y1306" s="47">
        <f t="shared" si="975"/>
        <v>6.958333333333333</v>
      </c>
      <c r="Z1306" s="47">
        <f t="shared" si="976"/>
        <v>83.5</v>
      </c>
      <c r="AA1306" s="47">
        <f t="shared" si="977"/>
        <v>584.5</v>
      </c>
      <c r="AB1306" s="47">
        <f t="shared" si="978"/>
        <v>250.5</v>
      </c>
      <c r="AC1306" s="32" t="s">
        <v>1595</v>
      </c>
      <c r="AD1306" s="32" t="s">
        <v>2305</v>
      </c>
    </row>
    <row r="1307" spans="1:30" s="2" customFormat="1" ht="42">
      <c r="A1307" s="1"/>
      <c r="B1307" s="79">
        <f t="shared" ref="B1307:B1338" si="980">B1306+1</f>
        <v>1301</v>
      </c>
      <c r="C1307" s="55" t="s">
        <v>52</v>
      </c>
      <c r="D1307" s="35" t="s">
        <v>0</v>
      </c>
      <c r="E1307" s="45" t="s">
        <v>1708</v>
      </c>
      <c r="F1307" s="46">
        <v>298</v>
      </c>
      <c r="G1307" s="47">
        <f t="shared" si="960"/>
        <v>29.8</v>
      </c>
      <c r="H1307" s="47">
        <f t="shared" si="961"/>
        <v>29.8</v>
      </c>
      <c r="I1307" s="47">
        <f t="shared" si="962"/>
        <v>29.8</v>
      </c>
      <c r="J1307" s="47">
        <f t="shared" si="963"/>
        <v>29.8</v>
      </c>
      <c r="K1307" s="47">
        <f t="shared" si="964"/>
        <v>29.8</v>
      </c>
      <c r="L1307" s="47">
        <v>29.800000000000008</v>
      </c>
      <c r="M1307" s="47">
        <f t="shared" si="979"/>
        <v>178.8</v>
      </c>
      <c r="N1307" s="47">
        <f t="shared" si="958"/>
        <v>2.4833333333333334</v>
      </c>
      <c r="O1307" s="47">
        <f t="shared" si="965"/>
        <v>2.4833333333333334</v>
      </c>
      <c r="P1307" s="47">
        <f t="shared" si="966"/>
        <v>2.4833333333333334</v>
      </c>
      <c r="Q1307" s="47">
        <f t="shared" si="967"/>
        <v>2.4833333333333334</v>
      </c>
      <c r="R1307" s="47">
        <f t="shared" si="968"/>
        <v>2.4833333333333334</v>
      </c>
      <c r="S1307" s="47">
        <f t="shared" si="969"/>
        <v>2.4833333333333334</v>
      </c>
      <c r="T1307" s="47">
        <f t="shared" si="970"/>
        <v>2.4833333333333334</v>
      </c>
      <c r="U1307" s="47">
        <f t="shared" si="971"/>
        <v>2.4833333333333334</v>
      </c>
      <c r="V1307" s="47">
        <f t="shared" si="972"/>
        <v>2.4833333333333334</v>
      </c>
      <c r="W1307" s="47">
        <f t="shared" si="973"/>
        <v>2.4833333333333334</v>
      </c>
      <c r="X1307" s="47">
        <f t="shared" si="974"/>
        <v>2.4833333333333334</v>
      </c>
      <c r="Y1307" s="47">
        <f t="shared" si="975"/>
        <v>2.4833333333333334</v>
      </c>
      <c r="Z1307" s="47">
        <f t="shared" si="976"/>
        <v>29.800000000000008</v>
      </c>
      <c r="AA1307" s="47">
        <f t="shared" si="977"/>
        <v>208.60000000000002</v>
      </c>
      <c r="AB1307" s="47">
        <f t="shared" si="978"/>
        <v>89.399999999999977</v>
      </c>
      <c r="AC1307" s="32" t="s">
        <v>1596</v>
      </c>
      <c r="AD1307" s="32" t="s">
        <v>2289</v>
      </c>
    </row>
    <row r="1308" spans="1:30" s="2" customFormat="1" ht="42">
      <c r="A1308" s="1"/>
      <c r="B1308" s="79">
        <f t="shared" si="980"/>
        <v>1302</v>
      </c>
      <c r="C1308" s="55" t="s">
        <v>51</v>
      </c>
      <c r="D1308" s="35" t="s">
        <v>0</v>
      </c>
      <c r="E1308" s="45" t="s">
        <v>1708</v>
      </c>
      <c r="F1308" s="46">
        <v>170</v>
      </c>
      <c r="G1308" s="47">
        <f t="shared" si="960"/>
        <v>17</v>
      </c>
      <c r="H1308" s="47">
        <f t="shared" si="961"/>
        <v>17</v>
      </c>
      <c r="I1308" s="47">
        <f t="shared" si="962"/>
        <v>17</v>
      </c>
      <c r="J1308" s="47">
        <f t="shared" si="963"/>
        <v>17</v>
      </c>
      <c r="K1308" s="47">
        <f t="shared" si="964"/>
        <v>17</v>
      </c>
      <c r="L1308" s="47">
        <v>16.999999999999996</v>
      </c>
      <c r="M1308" s="47">
        <f t="shared" si="979"/>
        <v>102</v>
      </c>
      <c r="N1308" s="47">
        <f t="shared" si="958"/>
        <v>1.4166666666666667</v>
      </c>
      <c r="O1308" s="47">
        <f t="shared" si="965"/>
        <v>1.4166666666666667</v>
      </c>
      <c r="P1308" s="47">
        <f t="shared" si="966"/>
        <v>1.4166666666666667</v>
      </c>
      <c r="Q1308" s="47">
        <f t="shared" si="967"/>
        <v>1.4166666666666667</v>
      </c>
      <c r="R1308" s="47">
        <f t="shared" si="968"/>
        <v>1.4166666666666667</v>
      </c>
      <c r="S1308" s="47">
        <f t="shared" si="969"/>
        <v>1.4166666666666667</v>
      </c>
      <c r="T1308" s="47">
        <f t="shared" si="970"/>
        <v>1.4166666666666667</v>
      </c>
      <c r="U1308" s="47">
        <f t="shared" si="971"/>
        <v>1.4166666666666667</v>
      </c>
      <c r="V1308" s="47">
        <f t="shared" si="972"/>
        <v>1.4166666666666667</v>
      </c>
      <c r="W1308" s="47">
        <f t="shared" si="973"/>
        <v>1.4166666666666667</v>
      </c>
      <c r="X1308" s="47">
        <f t="shared" si="974"/>
        <v>1.4166666666666667</v>
      </c>
      <c r="Y1308" s="47">
        <f t="shared" si="975"/>
        <v>1.4166666666666667</v>
      </c>
      <c r="Z1308" s="47">
        <f t="shared" si="976"/>
        <v>16.999999999999996</v>
      </c>
      <c r="AA1308" s="47">
        <f t="shared" si="977"/>
        <v>119</v>
      </c>
      <c r="AB1308" s="47">
        <f t="shared" si="978"/>
        <v>51</v>
      </c>
      <c r="AC1308" s="32" t="s">
        <v>1597</v>
      </c>
      <c r="AD1308" s="32" t="s">
        <v>2269</v>
      </c>
    </row>
    <row r="1309" spans="1:30" s="2" customFormat="1" ht="42">
      <c r="A1309" s="1"/>
      <c r="B1309" s="79">
        <f t="shared" si="980"/>
        <v>1303</v>
      </c>
      <c r="C1309" s="55" t="s">
        <v>50</v>
      </c>
      <c r="D1309" s="35" t="s">
        <v>0</v>
      </c>
      <c r="E1309" s="45" t="s">
        <v>1708</v>
      </c>
      <c r="F1309" s="46">
        <v>550</v>
      </c>
      <c r="G1309" s="47">
        <f t="shared" si="960"/>
        <v>55</v>
      </c>
      <c r="H1309" s="47">
        <f t="shared" si="961"/>
        <v>55</v>
      </c>
      <c r="I1309" s="47">
        <f t="shared" si="962"/>
        <v>55</v>
      </c>
      <c r="J1309" s="47">
        <f t="shared" si="963"/>
        <v>55</v>
      </c>
      <c r="K1309" s="47">
        <f t="shared" si="964"/>
        <v>55</v>
      </c>
      <c r="L1309" s="47">
        <v>55.000000000000007</v>
      </c>
      <c r="M1309" s="47">
        <f t="shared" si="979"/>
        <v>330</v>
      </c>
      <c r="N1309" s="47">
        <f t="shared" si="958"/>
        <v>4.583333333333333</v>
      </c>
      <c r="O1309" s="47">
        <f t="shared" si="965"/>
        <v>4.583333333333333</v>
      </c>
      <c r="P1309" s="47">
        <f t="shared" si="966"/>
        <v>4.583333333333333</v>
      </c>
      <c r="Q1309" s="47">
        <f t="shared" si="967"/>
        <v>4.583333333333333</v>
      </c>
      <c r="R1309" s="47">
        <f t="shared" si="968"/>
        <v>4.583333333333333</v>
      </c>
      <c r="S1309" s="47">
        <f t="shared" si="969"/>
        <v>4.583333333333333</v>
      </c>
      <c r="T1309" s="47">
        <f t="shared" si="970"/>
        <v>4.583333333333333</v>
      </c>
      <c r="U1309" s="47">
        <f t="shared" si="971"/>
        <v>4.583333333333333</v>
      </c>
      <c r="V1309" s="47">
        <f t="shared" si="972"/>
        <v>4.583333333333333</v>
      </c>
      <c r="W1309" s="47">
        <f t="shared" si="973"/>
        <v>4.583333333333333</v>
      </c>
      <c r="X1309" s="47">
        <f t="shared" si="974"/>
        <v>4.583333333333333</v>
      </c>
      <c r="Y1309" s="47">
        <f t="shared" si="975"/>
        <v>4.583333333333333</v>
      </c>
      <c r="Z1309" s="47">
        <f t="shared" si="976"/>
        <v>55.000000000000007</v>
      </c>
      <c r="AA1309" s="47">
        <f t="shared" si="977"/>
        <v>385</v>
      </c>
      <c r="AB1309" s="47">
        <f t="shared" si="978"/>
        <v>165</v>
      </c>
      <c r="AC1309" s="32" t="s">
        <v>1598</v>
      </c>
      <c r="AD1309" s="32" t="s">
        <v>2269</v>
      </c>
    </row>
    <row r="1310" spans="1:30" s="2" customFormat="1" ht="42">
      <c r="A1310" s="1"/>
      <c r="B1310" s="79">
        <f t="shared" si="980"/>
        <v>1304</v>
      </c>
      <c r="C1310" s="55" t="s">
        <v>49</v>
      </c>
      <c r="D1310" s="35" t="s">
        <v>0</v>
      </c>
      <c r="E1310" s="45" t="s">
        <v>1708</v>
      </c>
      <c r="F1310" s="46">
        <v>600</v>
      </c>
      <c r="G1310" s="47">
        <f t="shared" si="960"/>
        <v>60</v>
      </c>
      <c r="H1310" s="47">
        <f t="shared" si="961"/>
        <v>60</v>
      </c>
      <c r="I1310" s="47">
        <f t="shared" si="962"/>
        <v>60</v>
      </c>
      <c r="J1310" s="47">
        <f t="shared" si="963"/>
        <v>60</v>
      </c>
      <c r="K1310" s="47">
        <f t="shared" si="964"/>
        <v>60</v>
      </c>
      <c r="L1310" s="47">
        <v>60</v>
      </c>
      <c r="M1310" s="47">
        <f t="shared" si="979"/>
        <v>360</v>
      </c>
      <c r="N1310" s="47">
        <f t="shared" si="958"/>
        <v>5</v>
      </c>
      <c r="O1310" s="47">
        <f t="shared" si="965"/>
        <v>5</v>
      </c>
      <c r="P1310" s="47">
        <f t="shared" si="966"/>
        <v>5</v>
      </c>
      <c r="Q1310" s="47">
        <f t="shared" si="967"/>
        <v>5</v>
      </c>
      <c r="R1310" s="47">
        <f t="shared" si="968"/>
        <v>5</v>
      </c>
      <c r="S1310" s="47">
        <f t="shared" si="969"/>
        <v>5</v>
      </c>
      <c r="T1310" s="47">
        <f t="shared" si="970"/>
        <v>5</v>
      </c>
      <c r="U1310" s="47">
        <f t="shared" si="971"/>
        <v>5</v>
      </c>
      <c r="V1310" s="47">
        <f t="shared" si="972"/>
        <v>5</v>
      </c>
      <c r="W1310" s="47">
        <f t="shared" si="973"/>
        <v>5</v>
      </c>
      <c r="X1310" s="47">
        <f t="shared" si="974"/>
        <v>5</v>
      </c>
      <c r="Y1310" s="47">
        <f t="shared" si="975"/>
        <v>5</v>
      </c>
      <c r="Z1310" s="47">
        <f t="shared" si="976"/>
        <v>60</v>
      </c>
      <c r="AA1310" s="47">
        <f t="shared" si="977"/>
        <v>420</v>
      </c>
      <c r="AB1310" s="47">
        <f t="shared" si="978"/>
        <v>180</v>
      </c>
      <c r="AC1310" s="32" t="s">
        <v>1599</v>
      </c>
      <c r="AD1310" s="32" t="s">
        <v>2327</v>
      </c>
    </row>
    <row r="1311" spans="1:30" s="2" customFormat="1" ht="28">
      <c r="A1311" s="1"/>
      <c r="B1311" s="79">
        <f t="shared" si="980"/>
        <v>1305</v>
      </c>
      <c r="C1311" s="55" t="s">
        <v>2153</v>
      </c>
      <c r="D1311" s="35" t="s">
        <v>0</v>
      </c>
      <c r="E1311" s="45" t="s">
        <v>1707</v>
      </c>
      <c r="F1311" s="46">
        <v>600</v>
      </c>
      <c r="G1311" s="47">
        <f t="shared" si="960"/>
        <v>60</v>
      </c>
      <c r="H1311" s="47">
        <f t="shared" si="961"/>
        <v>60</v>
      </c>
      <c r="I1311" s="47">
        <f t="shared" ref="I1311:I1333" si="981">SUM(F1311)*10/100</f>
        <v>60</v>
      </c>
      <c r="J1311" s="47">
        <f t="shared" ref="J1311:J1333" si="982">SUM(F1311)*10/100</f>
        <v>60</v>
      </c>
      <c r="K1311" s="47">
        <f t="shared" ref="K1311:K1333" si="983">SUM(F1311)*10/100</f>
        <v>60</v>
      </c>
      <c r="L1311" s="47">
        <v>60</v>
      </c>
      <c r="M1311" s="47">
        <f t="shared" si="979"/>
        <v>360</v>
      </c>
      <c r="N1311" s="47">
        <f t="shared" si="958"/>
        <v>5</v>
      </c>
      <c r="O1311" s="47">
        <f t="shared" si="965"/>
        <v>5</v>
      </c>
      <c r="P1311" s="47">
        <f t="shared" si="966"/>
        <v>5</v>
      </c>
      <c r="Q1311" s="47">
        <f t="shared" si="967"/>
        <v>5</v>
      </c>
      <c r="R1311" s="47">
        <f t="shared" si="968"/>
        <v>5</v>
      </c>
      <c r="S1311" s="47">
        <f t="shared" si="969"/>
        <v>5</v>
      </c>
      <c r="T1311" s="47">
        <f t="shared" si="970"/>
        <v>5</v>
      </c>
      <c r="U1311" s="47">
        <f t="shared" si="971"/>
        <v>5</v>
      </c>
      <c r="V1311" s="47">
        <f t="shared" si="972"/>
        <v>5</v>
      </c>
      <c r="W1311" s="47">
        <f t="shared" si="973"/>
        <v>5</v>
      </c>
      <c r="X1311" s="47">
        <f t="shared" si="974"/>
        <v>5</v>
      </c>
      <c r="Y1311" s="47">
        <f t="shared" si="975"/>
        <v>5</v>
      </c>
      <c r="Z1311" s="47">
        <f t="shared" si="976"/>
        <v>60</v>
      </c>
      <c r="AA1311" s="47">
        <f t="shared" si="977"/>
        <v>420</v>
      </c>
      <c r="AB1311" s="47">
        <f t="shared" si="978"/>
        <v>180</v>
      </c>
      <c r="AC1311" s="32" t="s">
        <v>1600</v>
      </c>
      <c r="AD1311" s="32" t="s">
        <v>2298</v>
      </c>
    </row>
    <row r="1312" spans="1:30" s="2" customFormat="1" ht="42">
      <c r="A1312" s="1"/>
      <c r="B1312" s="79">
        <f t="shared" si="980"/>
        <v>1306</v>
      </c>
      <c r="C1312" s="55" t="s">
        <v>48</v>
      </c>
      <c r="D1312" s="35" t="s">
        <v>0</v>
      </c>
      <c r="E1312" s="45" t="s">
        <v>1708</v>
      </c>
      <c r="F1312" s="46">
        <v>170</v>
      </c>
      <c r="G1312" s="47">
        <f t="shared" si="960"/>
        <v>17</v>
      </c>
      <c r="H1312" s="47">
        <f t="shared" si="961"/>
        <v>17</v>
      </c>
      <c r="I1312" s="47">
        <f t="shared" si="981"/>
        <v>17</v>
      </c>
      <c r="J1312" s="47">
        <f t="shared" si="982"/>
        <v>17</v>
      </c>
      <c r="K1312" s="47">
        <f t="shared" si="983"/>
        <v>17</v>
      </c>
      <c r="L1312" s="47">
        <v>16.999999999999996</v>
      </c>
      <c r="M1312" s="47">
        <f t="shared" si="979"/>
        <v>102</v>
      </c>
      <c r="N1312" s="47">
        <f t="shared" si="958"/>
        <v>1.4166666666666667</v>
      </c>
      <c r="O1312" s="47">
        <f t="shared" ref="O1312:O1333" si="984">SUM(F1312*10%)/12</f>
        <v>1.4166666666666667</v>
      </c>
      <c r="P1312" s="47">
        <f t="shared" ref="P1312:P1333" si="985">SUM(F1312*10%)/12</f>
        <v>1.4166666666666667</v>
      </c>
      <c r="Q1312" s="47">
        <f t="shared" ref="Q1312:Q1333" si="986">SUM(F1312*10%)/12</f>
        <v>1.4166666666666667</v>
      </c>
      <c r="R1312" s="47">
        <f t="shared" ref="R1312:R1333" si="987">SUM(F1312*10%)/12</f>
        <v>1.4166666666666667</v>
      </c>
      <c r="S1312" s="47">
        <f t="shared" ref="S1312:S1333" si="988">SUM(F1312*10%)/12</f>
        <v>1.4166666666666667</v>
      </c>
      <c r="T1312" s="47">
        <f t="shared" ref="T1312:T1333" si="989">SUM(F1312*10%)/12</f>
        <v>1.4166666666666667</v>
      </c>
      <c r="U1312" s="47">
        <f t="shared" ref="U1312:U1338" si="990">SUM(F1312*10%)/12</f>
        <v>1.4166666666666667</v>
      </c>
      <c r="V1312" s="47">
        <f t="shared" ref="V1312:V1338" si="991">SUM(F1312*10%)/12</f>
        <v>1.4166666666666667</v>
      </c>
      <c r="W1312" s="47">
        <f t="shared" ref="W1312:W1338" si="992">SUM(F1312*10%)/12</f>
        <v>1.4166666666666667</v>
      </c>
      <c r="X1312" s="47">
        <f t="shared" ref="X1312:X1338" si="993">SUM(F1312*10%)/12</f>
        <v>1.4166666666666667</v>
      </c>
      <c r="Y1312" s="47">
        <f t="shared" ref="Y1312:Y1338" si="994">SUM(F1312*10%)/12</f>
        <v>1.4166666666666667</v>
      </c>
      <c r="Z1312" s="47">
        <f t="shared" si="976"/>
        <v>16.999999999999996</v>
      </c>
      <c r="AA1312" s="47">
        <f t="shared" si="977"/>
        <v>119</v>
      </c>
      <c r="AB1312" s="47">
        <f t="shared" si="978"/>
        <v>51</v>
      </c>
      <c r="AC1312" s="32" t="s">
        <v>1601</v>
      </c>
      <c r="AD1312" s="32" t="s">
        <v>2269</v>
      </c>
    </row>
    <row r="1313" spans="1:30" s="2" customFormat="1" ht="42">
      <c r="A1313" s="1"/>
      <c r="B1313" s="79">
        <f t="shared" si="980"/>
        <v>1307</v>
      </c>
      <c r="C1313" s="55" t="s">
        <v>47</v>
      </c>
      <c r="D1313" s="35" t="s">
        <v>0</v>
      </c>
      <c r="E1313" s="45" t="s">
        <v>1708</v>
      </c>
      <c r="F1313" s="46">
        <v>350</v>
      </c>
      <c r="G1313" s="47">
        <f t="shared" si="960"/>
        <v>35</v>
      </c>
      <c r="H1313" s="47">
        <f t="shared" si="961"/>
        <v>35</v>
      </c>
      <c r="I1313" s="47">
        <f t="shared" si="981"/>
        <v>35</v>
      </c>
      <c r="J1313" s="47">
        <f t="shared" si="982"/>
        <v>35</v>
      </c>
      <c r="K1313" s="47">
        <f t="shared" si="983"/>
        <v>35</v>
      </c>
      <c r="L1313" s="47">
        <v>35</v>
      </c>
      <c r="M1313" s="47">
        <f t="shared" si="979"/>
        <v>210</v>
      </c>
      <c r="N1313" s="47">
        <f t="shared" si="958"/>
        <v>2.9166666666666665</v>
      </c>
      <c r="O1313" s="47">
        <f t="shared" si="984"/>
        <v>2.9166666666666665</v>
      </c>
      <c r="P1313" s="47">
        <f t="shared" si="985"/>
        <v>2.9166666666666665</v>
      </c>
      <c r="Q1313" s="47">
        <f t="shared" si="986"/>
        <v>2.9166666666666665</v>
      </c>
      <c r="R1313" s="47">
        <f t="shared" si="987"/>
        <v>2.9166666666666665</v>
      </c>
      <c r="S1313" s="47">
        <f t="shared" si="988"/>
        <v>2.9166666666666665</v>
      </c>
      <c r="T1313" s="47">
        <f t="shared" si="989"/>
        <v>2.9166666666666665</v>
      </c>
      <c r="U1313" s="47">
        <f t="shared" si="990"/>
        <v>2.9166666666666665</v>
      </c>
      <c r="V1313" s="47">
        <f t="shared" si="991"/>
        <v>2.9166666666666665</v>
      </c>
      <c r="W1313" s="47">
        <f t="shared" si="992"/>
        <v>2.9166666666666665</v>
      </c>
      <c r="X1313" s="47">
        <f t="shared" si="993"/>
        <v>2.9166666666666665</v>
      </c>
      <c r="Y1313" s="47">
        <f t="shared" si="994"/>
        <v>2.9166666666666665</v>
      </c>
      <c r="Z1313" s="47">
        <f t="shared" si="976"/>
        <v>35</v>
      </c>
      <c r="AA1313" s="47">
        <f t="shared" si="977"/>
        <v>245</v>
      </c>
      <c r="AB1313" s="47">
        <f t="shared" si="978"/>
        <v>105</v>
      </c>
      <c r="AC1313" s="32" t="s">
        <v>1602</v>
      </c>
      <c r="AD1313" s="32" t="s">
        <v>2322</v>
      </c>
    </row>
    <row r="1314" spans="1:30" s="2" customFormat="1" ht="42">
      <c r="A1314" s="1"/>
      <c r="B1314" s="79">
        <f t="shared" si="980"/>
        <v>1308</v>
      </c>
      <c r="C1314" s="55" t="s">
        <v>2700</v>
      </c>
      <c r="D1314" s="35" t="s">
        <v>0</v>
      </c>
      <c r="E1314" s="45" t="s">
        <v>1705</v>
      </c>
      <c r="F1314" s="46">
        <v>165</v>
      </c>
      <c r="G1314" s="47">
        <f t="shared" si="960"/>
        <v>16.5</v>
      </c>
      <c r="H1314" s="47">
        <f t="shared" si="961"/>
        <v>16.5</v>
      </c>
      <c r="I1314" s="47">
        <f t="shared" si="981"/>
        <v>16.5</v>
      </c>
      <c r="J1314" s="47">
        <f t="shared" si="982"/>
        <v>16.5</v>
      </c>
      <c r="K1314" s="47">
        <f t="shared" si="983"/>
        <v>16.5</v>
      </c>
      <c r="L1314" s="47">
        <v>16.5</v>
      </c>
      <c r="M1314" s="47">
        <f t="shared" si="979"/>
        <v>99</v>
      </c>
      <c r="N1314" s="47">
        <f t="shared" si="958"/>
        <v>1.375</v>
      </c>
      <c r="O1314" s="47">
        <f t="shared" si="984"/>
        <v>1.375</v>
      </c>
      <c r="P1314" s="47">
        <f t="shared" si="985"/>
        <v>1.375</v>
      </c>
      <c r="Q1314" s="47">
        <f t="shared" si="986"/>
        <v>1.375</v>
      </c>
      <c r="R1314" s="47">
        <f t="shared" si="987"/>
        <v>1.375</v>
      </c>
      <c r="S1314" s="47">
        <f t="shared" si="988"/>
        <v>1.375</v>
      </c>
      <c r="T1314" s="47">
        <f t="shared" si="989"/>
        <v>1.375</v>
      </c>
      <c r="U1314" s="47">
        <f t="shared" si="990"/>
        <v>1.375</v>
      </c>
      <c r="V1314" s="47">
        <f t="shared" si="991"/>
        <v>1.375</v>
      </c>
      <c r="W1314" s="47">
        <f t="shared" si="992"/>
        <v>1.375</v>
      </c>
      <c r="X1314" s="47">
        <f t="shared" si="993"/>
        <v>1.375</v>
      </c>
      <c r="Y1314" s="47">
        <f t="shared" si="994"/>
        <v>1.375</v>
      </c>
      <c r="Z1314" s="47">
        <f t="shared" si="976"/>
        <v>16.5</v>
      </c>
      <c r="AA1314" s="47">
        <f t="shared" si="977"/>
        <v>115.5</v>
      </c>
      <c r="AB1314" s="47">
        <f t="shared" si="978"/>
        <v>49.5</v>
      </c>
      <c r="AC1314" s="32" t="s">
        <v>1603</v>
      </c>
      <c r="AD1314" s="32" t="s">
        <v>2606</v>
      </c>
    </row>
    <row r="1315" spans="1:30" s="2" customFormat="1" ht="42">
      <c r="A1315" s="1"/>
      <c r="B1315" s="79">
        <f t="shared" si="980"/>
        <v>1309</v>
      </c>
      <c r="C1315" s="55" t="s">
        <v>46</v>
      </c>
      <c r="D1315" s="35" t="s">
        <v>0</v>
      </c>
      <c r="E1315" s="45" t="s">
        <v>1708</v>
      </c>
      <c r="F1315" s="46">
        <v>400</v>
      </c>
      <c r="G1315" s="47">
        <f t="shared" si="960"/>
        <v>40</v>
      </c>
      <c r="H1315" s="47">
        <f t="shared" si="961"/>
        <v>40</v>
      </c>
      <c r="I1315" s="47">
        <f t="shared" si="981"/>
        <v>40</v>
      </c>
      <c r="J1315" s="47">
        <f t="shared" si="982"/>
        <v>40</v>
      </c>
      <c r="K1315" s="47">
        <f t="shared" si="983"/>
        <v>40</v>
      </c>
      <c r="L1315" s="47">
        <v>40</v>
      </c>
      <c r="M1315" s="47">
        <f t="shared" si="979"/>
        <v>240</v>
      </c>
      <c r="N1315" s="47">
        <f t="shared" si="958"/>
        <v>3.3333333333333335</v>
      </c>
      <c r="O1315" s="47">
        <f t="shared" si="984"/>
        <v>3.3333333333333335</v>
      </c>
      <c r="P1315" s="47">
        <f t="shared" si="985"/>
        <v>3.3333333333333335</v>
      </c>
      <c r="Q1315" s="47">
        <f t="shared" si="986"/>
        <v>3.3333333333333335</v>
      </c>
      <c r="R1315" s="47">
        <f t="shared" si="987"/>
        <v>3.3333333333333335</v>
      </c>
      <c r="S1315" s="47">
        <f t="shared" si="988"/>
        <v>3.3333333333333335</v>
      </c>
      <c r="T1315" s="47">
        <f t="shared" si="989"/>
        <v>3.3333333333333335</v>
      </c>
      <c r="U1315" s="47">
        <f t="shared" si="990"/>
        <v>3.3333333333333335</v>
      </c>
      <c r="V1315" s="47">
        <f t="shared" si="991"/>
        <v>3.3333333333333335</v>
      </c>
      <c r="W1315" s="47">
        <f t="shared" si="992"/>
        <v>3.3333333333333335</v>
      </c>
      <c r="X1315" s="47">
        <f t="shared" si="993"/>
        <v>3.3333333333333335</v>
      </c>
      <c r="Y1315" s="47">
        <f t="shared" si="994"/>
        <v>3.3333333333333335</v>
      </c>
      <c r="Z1315" s="47">
        <f t="shared" si="976"/>
        <v>40</v>
      </c>
      <c r="AA1315" s="47">
        <f t="shared" si="977"/>
        <v>280</v>
      </c>
      <c r="AB1315" s="47">
        <f t="shared" si="978"/>
        <v>120</v>
      </c>
      <c r="AC1315" s="32" t="s">
        <v>1604</v>
      </c>
      <c r="AD1315" s="32" t="s">
        <v>2279</v>
      </c>
    </row>
    <row r="1316" spans="1:30" s="2" customFormat="1" ht="42">
      <c r="A1316" s="1"/>
      <c r="B1316" s="79">
        <f t="shared" si="980"/>
        <v>1310</v>
      </c>
      <c r="C1316" s="55" t="s">
        <v>45</v>
      </c>
      <c r="D1316" s="35" t="s">
        <v>0</v>
      </c>
      <c r="E1316" s="45" t="s">
        <v>1708</v>
      </c>
      <c r="F1316" s="46">
        <v>165</v>
      </c>
      <c r="G1316" s="47">
        <f t="shared" si="960"/>
        <v>16.5</v>
      </c>
      <c r="H1316" s="47">
        <f t="shared" si="961"/>
        <v>16.5</v>
      </c>
      <c r="I1316" s="47">
        <f t="shared" si="981"/>
        <v>16.5</v>
      </c>
      <c r="J1316" s="47">
        <f t="shared" si="982"/>
        <v>16.5</v>
      </c>
      <c r="K1316" s="47">
        <f t="shared" si="983"/>
        <v>16.5</v>
      </c>
      <c r="L1316" s="47">
        <v>16.5</v>
      </c>
      <c r="M1316" s="47">
        <f t="shared" si="979"/>
        <v>99</v>
      </c>
      <c r="N1316" s="47">
        <f t="shared" si="958"/>
        <v>1.375</v>
      </c>
      <c r="O1316" s="47">
        <f t="shared" si="984"/>
        <v>1.375</v>
      </c>
      <c r="P1316" s="47">
        <f t="shared" si="985"/>
        <v>1.375</v>
      </c>
      <c r="Q1316" s="47">
        <f t="shared" si="986"/>
        <v>1.375</v>
      </c>
      <c r="R1316" s="47">
        <f t="shared" si="987"/>
        <v>1.375</v>
      </c>
      <c r="S1316" s="47">
        <f t="shared" si="988"/>
        <v>1.375</v>
      </c>
      <c r="T1316" s="47">
        <f t="shared" si="989"/>
        <v>1.375</v>
      </c>
      <c r="U1316" s="47">
        <f t="shared" si="990"/>
        <v>1.375</v>
      </c>
      <c r="V1316" s="47">
        <f t="shared" si="991"/>
        <v>1.375</v>
      </c>
      <c r="W1316" s="47">
        <f t="shared" si="992"/>
        <v>1.375</v>
      </c>
      <c r="X1316" s="47">
        <f t="shared" si="993"/>
        <v>1.375</v>
      </c>
      <c r="Y1316" s="47">
        <f t="shared" si="994"/>
        <v>1.375</v>
      </c>
      <c r="Z1316" s="47">
        <f t="shared" si="976"/>
        <v>16.5</v>
      </c>
      <c r="AA1316" s="47">
        <f t="shared" si="977"/>
        <v>115.5</v>
      </c>
      <c r="AB1316" s="47">
        <f t="shared" si="978"/>
        <v>49.5</v>
      </c>
      <c r="AC1316" s="32" t="s">
        <v>1605</v>
      </c>
      <c r="AD1316" s="32" t="s">
        <v>2283</v>
      </c>
    </row>
    <row r="1317" spans="1:30" s="2" customFormat="1" ht="42">
      <c r="A1317" s="1"/>
      <c r="B1317" s="79">
        <f t="shared" si="980"/>
        <v>1311</v>
      </c>
      <c r="C1317" s="55" t="s">
        <v>44</v>
      </c>
      <c r="D1317" s="35" t="s">
        <v>0</v>
      </c>
      <c r="E1317" s="45" t="s">
        <v>1708</v>
      </c>
      <c r="F1317" s="46">
        <v>400</v>
      </c>
      <c r="G1317" s="47">
        <f t="shared" si="960"/>
        <v>40</v>
      </c>
      <c r="H1317" s="47">
        <f t="shared" si="961"/>
        <v>40</v>
      </c>
      <c r="I1317" s="47">
        <f t="shared" si="981"/>
        <v>40</v>
      </c>
      <c r="J1317" s="47">
        <f t="shared" si="982"/>
        <v>40</v>
      </c>
      <c r="K1317" s="47">
        <f t="shared" si="983"/>
        <v>40</v>
      </c>
      <c r="L1317" s="47">
        <v>40</v>
      </c>
      <c r="M1317" s="47">
        <f t="shared" si="979"/>
        <v>240</v>
      </c>
      <c r="N1317" s="47">
        <f t="shared" si="958"/>
        <v>3.3333333333333335</v>
      </c>
      <c r="O1317" s="47">
        <f t="shared" si="984"/>
        <v>3.3333333333333335</v>
      </c>
      <c r="P1317" s="47">
        <f t="shared" si="985"/>
        <v>3.3333333333333335</v>
      </c>
      <c r="Q1317" s="47">
        <f t="shared" si="986"/>
        <v>3.3333333333333335</v>
      </c>
      <c r="R1317" s="47">
        <f t="shared" si="987"/>
        <v>3.3333333333333335</v>
      </c>
      <c r="S1317" s="47">
        <f t="shared" si="988"/>
        <v>3.3333333333333335</v>
      </c>
      <c r="T1317" s="47">
        <f t="shared" si="989"/>
        <v>3.3333333333333335</v>
      </c>
      <c r="U1317" s="47">
        <f t="shared" si="990"/>
        <v>3.3333333333333335</v>
      </c>
      <c r="V1317" s="47">
        <f t="shared" si="991"/>
        <v>3.3333333333333335</v>
      </c>
      <c r="W1317" s="47">
        <f t="shared" si="992"/>
        <v>3.3333333333333335</v>
      </c>
      <c r="X1317" s="47">
        <f t="shared" si="993"/>
        <v>3.3333333333333335</v>
      </c>
      <c r="Y1317" s="47">
        <f t="shared" si="994"/>
        <v>3.3333333333333335</v>
      </c>
      <c r="Z1317" s="47">
        <f t="shared" si="976"/>
        <v>40</v>
      </c>
      <c r="AA1317" s="47">
        <f t="shared" si="977"/>
        <v>280</v>
      </c>
      <c r="AB1317" s="47">
        <f t="shared" si="978"/>
        <v>120</v>
      </c>
      <c r="AC1317" s="32" t="s">
        <v>1606</v>
      </c>
      <c r="AD1317" s="32" t="s">
        <v>2362</v>
      </c>
    </row>
    <row r="1318" spans="1:30" s="2" customFormat="1" ht="42">
      <c r="A1318" s="1"/>
      <c r="B1318" s="79">
        <f t="shared" si="980"/>
        <v>1312</v>
      </c>
      <c r="C1318" s="55" t="s">
        <v>2534</v>
      </c>
      <c r="D1318" s="35" t="s">
        <v>0</v>
      </c>
      <c r="E1318" s="45" t="s">
        <v>1705</v>
      </c>
      <c r="F1318" s="46">
        <v>550</v>
      </c>
      <c r="G1318" s="47">
        <f t="shared" si="960"/>
        <v>55</v>
      </c>
      <c r="H1318" s="47">
        <f t="shared" si="961"/>
        <v>55</v>
      </c>
      <c r="I1318" s="47">
        <f t="shared" si="981"/>
        <v>55</v>
      </c>
      <c r="J1318" s="47">
        <f t="shared" si="982"/>
        <v>55</v>
      </c>
      <c r="K1318" s="47">
        <f t="shared" si="983"/>
        <v>55</v>
      </c>
      <c r="L1318" s="47">
        <v>55.000000000000007</v>
      </c>
      <c r="M1318" s="47">
        <f t="shared" si="979"/>
        <v>330</v>
      </c>
      <c r="N1318" s="47">
        <f t="shared" si="958"/>
        <v>4.583333333333333</v>
      </c>
      <c r="O1318" s="47">
        <f t="shared" si="984"/>
        <v>4.583333333333333</v>
      </c>
      <c r="P1318" s="47">
        <f t="shared" si="985"/>
        <v>4.583333333333333</v>
      </c>
      <c r="Q1318" s="47">
        <f t="shared" si="986"/>
        <v>4.583333333333333</v>
      </c>
      <c r="R1318" s="47">
        <f t="shared" si="987"/>
        <v>4.583333333333333</v>
      </c>
      <c r="S1318" s="47">
        <f t="shared" si="988"/>
        <v>4.583333333333333</v>
      </c>
      <c r="T1318" s="47">
        <f t="shared" si="989"/>
        <v>4.583333333333333</v>
      </c>
      <c r="U1318" s="47">
        <f t="shared" si="990"/>
        <v>4.583333333333333</v>
      </c>
      <c r="V1318" s="47">
        <f t="shared" si="991"/>
        <v>4.583333333333333</v>
      </c>
      <c r="W1318" s="47">
        <f t="shared" si="992"/>
        <v>4.583333333333333</v>
      </c>
      <c r="X1318" s="47">
        <f t="shared" si="993"/>
        <v>4.583333333333333</v>
      </c>
      <c r="Y1318" s="47">
        <f t="shared" si="994"/>
        <v>4.583333333333333</v>
      </c>
      <c r="Z1318" s="47">
        <f t="shared" si="976"/>
        <v>55.000000000000007</v>
      </c>
      <c r="AA1318" s="47">
        <f t="shared" si="977"/>
        <v>385</v>
      </c>
      <c r="AB1318" s="47">
        <f t="shared" si="978"/>
        <v>165</v>
      </c>
      <c r="AC1318" s="32" t="s">
        <v>1607</v>
      </c>
      <c r="AD1318" s="32" t="s">
        <v>2268</v>
      </c>
    </row>
    <row r="1319" spans="1:30" s="2" customFormat="1" ht="42">
      <c r="A1319" s="1"/>
      <c r="B1319" s="79">
        <f t="shared" si="980"/>
        <v>1313</v>
      </c>
      <c r="C1319" s="55" t="s">
        <v>2701</v>
      </c>
      <c r="D1319" s="35" t="s">
        <v>0</v>
      </c>
      <c r="E1319" s="45" t="s">
        <v>1708</v>
      </c>
      <c r="F1319" s="46">
        <v>1274.8399999999999</v>
      </c>
      <c r="G1319" s="47">
        <f t="shared" si="960"/>
        <v>127.48399999999999</v>
      </c>
      <c r="H1319" s="47">
        <f t="shared" si="961"/>
        <v>127.48399999999999</v>
      </c>
      <c r="I1319" s="47">
        <f t="shared" si="981"/>
        <v>127.48399999999999</v>
      </c>
      <c r="J1319" s="47">
        <f t="shared" si="982"/>
        <v>127.48399999999999</v>
      </c>
      <c r="K1319" s="47">
        <f t="shared" si="983"/>
        <v>127.48399999999999</v>
      </c>
      <c r="L1319" s="47">
        <v>127.48399999999999</v>
      </c>
      <c r="M1319" s="47">
        <f t="shared" si="979"/>
        <v>764.904</v>
      </c>
      <c r="N1319" s="47">
        <f t="shared" si="958"/>
        <v>10.623666666666667</v>
      </c>
      <c r="O1319" s="47">
        <f t="shared" si="984"/>
        <v>10.623666666666667</v>
      </c>
      <c r="P1319" s="47">
        <f t="shared" si="985"/>
        <v>10.623666666666667</v>
      </c>
      <c r="Q1319" s="47">
        <f t="shared" si="986"/>
        <v>10.623666666666667</v>
      </c>
      <c r="R1319" s="47">
        <f t="shared" si="987"/>
        <v>10.623666666666667</v>
      </c>
      <c r="S1319" s="47">
        <f t="shared" si="988"/>
        <v>10.623666666666667</v>
      </c>
      <c r="T1319" s="47">
        <f t="shared" si="989"/>
        <v>10.623666666666667</v>
      </c>
      <c r="U1319" s="47">
        <f t="shared" si="990"/>
        <v>10.623666666666667</v>
      </c>
      <c r="V1319" s="47">
        <f t="shared" si="991"/>
        <v>10.623666666666667</v>
      </c>
      <c r="W1319" s="47">
        <f t="shared" si="992"/>
        <v>10.623666666666667</v>
      </c>
      <c r="X1319" s="47">
        <f t="shared" si="993"/>
        <v>10.623666666666667</v>
      </c>
      <c r="Y1319" s="47">
        <f t="shared" si="994"/>
        <v>10.623666666666667</v>
      </c>
      <c r="Z1319" s="47">
        <f t="shared" si="976"/>
        <v>127.48399999999999</v>
      </c>
      <c r="AA1319" s="47">
        <f t="shared" si="977"/>
        <v>892.38800000000003</v>
      </c>
      <c r="AB1319" s="47">
        <f t="shared" si="978"/>
        <v>382.45199999999988</v>
      </c>
      <c r="AC1319" s="32" t="s">
        <v>1608</v>
      </c>
      <c r="AD1319" s="32" t="s">
        <v>2269</v>
      </c>
    </row>
    <row r="1320" spans="1:30" s="2" customFormat="1" ht="42">
      <c r="A1320" s="1"/>
      <c r="B1320" s="79">
        <f t="shared" si="980"/>
        <v>1314</v>
      </c>
      <c r="C1320" s="55" t="s">
        <v>43</v>
      </c>
      <c r="D1320" s="35" t="s">
        <v>0</v>
      </c>
      <c r="E1320" s="45" t="s">
        <v>1708</v>
      </c>
      <c r="F1320" s="46">
        <v>570.72</v>
      </c>
      <c r="G1320" s="47">
        <f t="shared" si="960"/>
        <v>57.07200000000001</v>
      </c>
      <c r="H1320" s="47">
        <f t="shared" si="961"/>
        <v>57.07200000000001</v>
      </c>
      <c r="I1320" s="47">
        <f t="shared" si="981"/>
        <v>57.07200000000001</v>
      </c>
      <c r="J1320" s="47">
        <f t="shared" si="982"/>
        <v>57.07200000000001</v>
      </c>
      <c r="K1320" s="47">
        <f t="shared" si="983"/>
        <v>57.07200000000001</v>
      </c>
      <c r="L1320" s="47">
        <v>57.072000000000003</v>
      </c>
      <c r="M1320" s="47">
        <f t="shared" si="979"/>
        <v>342.43200000000007</v>
      </c>
      <c r="N1320" s="47">
        <f t="shared" si="958"/>
        <v>4.7560000000000002</v>
      </c>
      <c r="O1320" s="47">
        <f t="shared" si="984"/>
        <v>4.7560000000000002</v>
      </c>
      <c r="P1320" s="47">
        <f t="shared" si="985"/>
        <v>4.7560000000000002</v>
      </c>
      <c r="Q1320" s="47">
        <f t="shared" si="986"/>
        <v>4.7560000000000002</v>
      </c>
      <c r="R1320" s="47">
        <f t="shared" si="987"/>
        <v>4.7560000000000002</v>
      </c>
      <c r="S1320" s="47">
        <f t="shared" si="988"/>
        <v>4.7560000000000002</v>
      </c>
      <c r="T1320" s="47">
        <f t="shared" si="989"/>
        <v>4.7560000000000002</v>
      </c>
      <c r="U1320" s="47">
        <f t="shared" si="990"/>
        <v>4.7560000000000002</v>
      </c>
      <c r="V1320" s="47">
        <f t="shared" si="991"/>
        <v>4.7560000000000002</v>
      </c>
      <c r="W1320" s="47">
        <f t="shared" si="992"/>
        <v>4.7560000000000002</v>
      </c>
      <c r="X1320" s="47">
        <f t="shared" si="993"/>
        <v>4.7560000000000002</v>
      </c>
      <c r="Y1320" s="47">
        <f t="shared" si="994"/>
        <v>4.7560000000000002</v>
      </c>
      <c r="Z1320" s="47">
        <f t="shared" si="976"/>
        <v>57.072000000000003</v>
      </c>
      <c r="AA1320" s="47">
        <f t="shared" si="977"/>
        <v>399.50400000000008</v>
      </c>
      <c r="AB1320" s="47">
        <f t="shared" si="978"/>
        <v>171.21599999999995</v>
      </c>
      <c r="AC1320" s="32" t="s">
        <v>1609</v>
      </c>
      <c r="AD1320" s="32" t="s">
        <v>2326</v>
      </c>
    </row>
    <row r="1321" spans="1:30" s="2" customFormat="1" ht="42">
      <c r="A1321" s="1"/>
      <c r="B1321" s="79">
        <f t="shared" si="980"/>
        <v>1315</v>
      </c>
      <c r="C1321" s="55" t="s">
        <v>42</v>
      </c>
      <c r="D1321" s="35" t="s">
        <v>0</v>
      </c>
      <c r="E1321" s="45" t="s">
        <v>1708</v>
      </c>
      <c r="F1321" s="46">
        <v>1274.8399999999999</v>
      </c>
      <c r="G1321" s="47">
        <f t="shared" si="960"/>
        <v>127.48399999999999</v>
      </c>
      <c r="H1321" s="47">
        <f t="shared" si="961"/>
        <v>127.48399999999999</v>
      </c>
      <c r="I1321" s="47">
        <f t="shared" si="981"/>
        <v>127.48399999999999</v>
      </c>
      <c r="J1321" s="47">
        <f t="shared" si="982"/>
        <v>127.48399999999999</v>
      </c>
      <c r="K1321" s="47">
        <f t="shared" si="983"/>
        <v>127.48399999999999</v>
      </c>
      <c r="L1321" s="47">
        <v>127.48399999999999</v>
      </c>
      <c r="M1321" s="47">
        <f t="shared" si="979"/>
        <v>764.904</v>
      </c>
      <c r="N1321" s="47">
        <f t="shared" si="958"/>
        <v>10.623666666666667</v>
      </c>
      <c r="O1321" s="47">
        <f t="shared" si="984"/>
        <v>10.623666666666667</v>
      </c>
      <c r="P1321" s="47">
        <f t="shared" si="985"/>
        <v>10.623666666666667</v>
      </c>
      <c r="Q1321" s="47">
        <f t="shared" si="986"/>
        <v>10.623666666666667</v>
      </c>
      <c r="R1321" s="47">
        <f t="shared" si="987"/>
        <v>10.623666666666667</v>
      </c>
      <c r="S1321" s="47">
        <f t="shared" si="988"/>
        <v>10.623666666666667</v>
      </c>
      <c r="T1321" s="47">
        <f t="shared" si="989"/>
        <v>10.623666666666667</v>
      </c>
      <c r="U1321" s="47">
        <f t="shared" si="990"/>
        <v>10.623666666666667</v>
      </c>
      <c r="V1321" s="47">
        <f t="shared" si="991"/>
        <v>10.623666666666667</v>
      </c>
      <c r="W1321" s="47">
        <f t="shared" si="992"/>
        <v>10.623666666666667</v>
      </c>
      <c r="X1321" s="47">
        <f t="shared" si="993"/>
        <v>10.623666666666667</v>
      </c>
      <c r="Y1321" s="47">
        <f t="shared" si="994"/>
        <v>10.623666666666667</v>
      </c>
      <c r="Z1321" s="47">
        <f t="shared" si="976"/>
        <v>127.48399999999999</v>
      </c>
      <c r="AA1321" s="47">
        <f t="shared" si="977"/>
        <v>892.38800000000003</v>
      </c>
      <c r="AB1321" s="47">
        <f t="shared" si="978"/>
        <v>382.45199999999988</v>
      </c>
      <c r="AC1321" s="32" t="s">
        <v>1610</v>
      </c>
      <c r="AD1321" s="32" t="s">
        <v>2324</v>
      </c>
    </row>
    <row r="1322" spans="1:30" s="2" customFormat="1" ht="28">
      <c r="A1322" s="1"/>
      <c r="B1322" s="79">
        <f t="shared" si="980"/>
        <v>1316</v>
      </c>
      <c r="C1322" s="55" t="s">
        <v>37</v>
      </c>
      <c r="D1322" s="35" t="s">
        <v>0</v>
      </c>
      <c r="E1322" s="45" t="s">
        <v>1708</v>
      </c>
      <c r="F1322" s="46">
        <v>835.5</v>
      </c>
      <c r="G1322" s="47">
        <f t="shared" si="960"/>
        <v>83.55</v>
      </c>
      <c r="H1322" s="47">
        <f t="shared" si="961"/>
        <v>83.55</v>
      </c>
      <c r="I1322" s="47">
        <f t="shared" si="981"/>
        <v>83.55</v>
      </c>
      <c r="J1322" s="47">
        <f t="shared" si="982"/>
        <v>83.55</v>
      </c>
      <c r="K1322" s="47">
        <f t="shared" si="983"/>
        <v>83.55</v>
      </c>
      <c r="L1322" s="47">
        <v>83.550000000000011</v>
      </c>
      <c r="M1322" s="47">
        <f t="shared" si="979"/>
        <v>501.3</v>
      </c>
      <c r="N1322" s="47">
        <f t="shared" si="958"/>
        <v>6.9625000000000012</v>
      </c>
      <c r="O1322" s="47">
        <f t="shared" si="984"/>
        <v>6.9625000000000012</v>
      </c>
      <c r="P1322" s="47">
        <f t="shared" si="985"/>
        <v>6.9625000000000012</v>
      </c>
      <c r="Q1322" s="47">
        <f t="shared" si="986"/>
        <v>6.9625000000000012</v>
      </c>
      <c r="R1322" s="47">
        <f t="shared" si="987"/>
        <v>6.9625000000000012</v>
      </c>
      <c r="S1322" s="47">
        <f t="shared" si="988"/>
        <v>6.9625000000000012</v>
      </c>
      <c r="T1322" s="47">
        <f t="shared" si="989"/>
        <v>6.9625000000000012</v>
      </c>
      <c r="U1322" s="47">
        <f t="shared" si="990"/>
        <v>6.9625000000000012</v>
      </c>
      <c r="V1322" s="47">
        <f t="shared" si="991"/>
        <v>6.9625000000000012</v>
      </c>
      <c r="W1322" s="47">
        <f t="shared" si="992"/>
        <v>6.9625000000000012</v>
      </c>
      <c r="X1322" s="47">
        <f t="shared" si="993"/>
        <v>6.9625000000000012</v>
      </c>
      <c r="Y1322" s="47">
        <f t="shared" si="994"/>
        <v>6.9625000000000012</v>
      </c>
      <c r="Z1322" s="47">
        <f t="shared" si="976"/>
        <v>83.550000000000011</v>
      </c>
      <c r="AA1322" s="47">
        <f t="shared" si="977"/>
        <v>584.85</v>
      </c>
      <c r="AB1322" s="47">
        <f t="shared" si="978"/>
        <v>250.64999999999998</v>
      </c>
      <c r="AC1322" s="32" t="s">
        <v>1611</v>
      </c>
      <c r="AD1322" s="32" t="s">
        <v>2282</v>
      </c>
    </row>
    <row r="1323" spans="1:30" s="2" customFormat="1" ht="42">
      <c r="A1323" s="1"/>
      <c r="B1323" s="79">
        <f t="shared" si="980"/>
        <v>1317</v>
      </c>
      <c r="C1323" s="55" t="s">
        <v>2915</v>
      </c>
      <c r="D1323" s="35" t="s">
        <v>0</v>
      </c>
      <c r="E1323" s="45" t="s">
        <v>1706</v>
      </c>
      <c r="F1323" s="46">
        <v>835</v>
      </c>
      <c r="G1323" s="47">
        <f t="shared" si="960"/>
        <v>83.5</v>
      </c>
      <c r="H1323" s="47">
        <f t="shared" si="961"/>
        <v>83.5</v>
      </c>
      <c r="I1323" s="47">
        <f t="shared" si="981"/>
        <v>83.5</v>
      </c>
      <c r="J1323" s="47">
        <f t="shared" si="982"/>
        <v>83.5</v>
      </c>
      <c r="K1323" s="47">
        <f t="shared" si="983"/>
        <v>83.5</v>
      </c>
      <c r="L1323" s="47">
        <v>83.5</v>
      </c>
      <c r="M1323" s="47">
        <f t="shared" si="979"/>
        <v>501</v>
      </c>
      <c r="N1323" s="47">
        <f t="shared" si="958"/>
        <v>6.958333333333333</v>
      </c>
      <c r="O1323" s="47">
        <f t="shared" si="984"/>
        <v>6.958333333333333</v>
      </c>
      <c r="P1323" s="47">
        <f t="shared" si="985"/>
        <v>6.958333333333333</v>
      </c>
      <c r="Q1323" s="47">
        <f t="shared" si="986"/>
        <v>6.958333333333333</v>
      </c>
      <c r="R1323" s="47">
        <f t="shared" si="987"/>
        <v>6.958333333333333</v>
      </c>
      <c r="S1323" s="47">
        <f t="shared" si="988"/>
        <v>6.958333333333333</v>
      </c>
      <c r="T1323" s="47">
        <f t="shared" si="989"/>
        <v>6.958333333333333</v>
      </c>
      <c r="U1323" s="47">
        <f t="shared" si="990"/>
        <v>6.958333333333333</v>
      </c>
      <c r="V1323" s="47">
        <f t="shared" si="991"/>
        <v>6.958333333333333</v>
      </c>
      <c r="W1323" s="47">
        <f t="shared" si="992"/>
        <v>6.958333333333333</v>
      </c>
      <c r="X1323" s="47">
        <f t="shared" si="993"/>
        <v>6.958333333333333</v>
      </c>
      <c r="Y1323" s="47">
        <f t="shared" si="994"/>
        <v>6.958333333333333</v>
      </c>
      <c r="Z1323" s="47">
        <f t="shared" si="976"/>
        <v>83.5</v>
      </c>
      <c r="AA1323" s="47">
        <f t="shared" si="977"/>
        <v>584.5</v>
      </c>
      <c r="AB1323" s="47">
        <f t="shared" si="978"/>
        <v>250.5</v>
      </c>
      <c r="AC1323" s="32" t="s">
        <v>1612</v>
      </c>
      <c r="AD1323" s="32" t="s">
        <v>2286</v>
      </c>
    </row>
    <row r="1324" spans="1:30" s="2" customFormat="1" ht="28">
      <c r="A1324" s="1"/>
      <c r="B1324" s="79">
        <f t="shared" si="980"/>
        <v>1318</v>
      </c>
      <c r="C1324" s="55" t="s">
        <v>36</v>
      </c>
      <c r="D1324" s="35" t="s">
        <v>0</v>
      </c>
      <c r="E1324" s="45" t="s">
        <v>1708</v>
      </c>
      <c r="F1324" s="46">
        <v>829.5</v>
      </c>
      <c r="G1324" s="47">
        <f t="shared" si="960"/>
        <v>82.95</v>
      </c>
      <c r="H1324" s="47">
        <f t="shared" si="961"/>
        <v>82.95</v>
      </c>
      <c r="I1324" s="47">
        <f t="shared" si="981"/>
        <v>82.95</v>
      </c>
      <c r="J1324" s="47">
        <f t="shared" si="982"/>
        <v>82.95</v>
      </c>
      <c r="K1324" s="47">
        <f t="shared" si="983"/>
        <v>82.95</v>
      </c>
      <c r="L1324" s="47">
        <v>82.949999999999989</v>
      </c>
      <c r="M1324" s="47">
        <f t="shared" si="979"/>
        <v>497.7</v>
      </c>
      <c r="N1324" s="47">
        <f t="shared" si="958"/>
        <v>6.9125000000000005</v>
      </c>
      <c r="O1324" s="47">
        <f t="shared" si="984"/>
        <v>6.9125000000000005</v>
      </c>
      <c r="P1324" s="47">
        <f t="shared" si="985"/>
        <v>6.9125000000000005</v>
      </c>
      <c r="Q1324" s="47">
        <f t="shared" si="986"/>
        <v>6.9125000000000005</v>
      </c>
      <c r="R1324" s="47">
        <f t="shared" si="987"/>
        <v>6.9125000000000005</v>
      </c>
      <c r="S1324" s="47">
        <f t="shared" si="988"/>
        <v>6.9125000000000005</v>
      </c>
      <c r="T1324" s="47">
        <f t="shared" si="989"/>
        <v>6.9125000000000005</v>
      </c>
      <c r="U1324" s="47">
        <f t="shared" si="990"/>
        <v>6.9125000000000005</v>
      </c>
      <c r="V1324" s="47">
        <f t="shared" si="991"/>
        <v>6.9125000000000005</v>
      </c>
      <c r="W1324" s="47">
        <f t="shared" si="992"/>
        <v>6.9125000000000005</v>
      </c>
      <c r="X1324" s="47">
        <f t="shared" si="993"/>
        <v>6.9125000000000005</v>
      </c>
      <c r="Y1324" s="47">
        <f t="shared" si="994"/>
        <v>6.9125000000000005</v>
      </c>
      <c r="Z1324" s="47">
        <f t="shared" si="976"/>
        <v>82.949999999999989</v>
      </c>
      <c r="AA1324" s="47">
        <f t="shared" si="977"/>
        <v>580.65</v>
      </c>
      <c r="AB1324" s="47">
        <f t="shared" si="978"/>
        <v>248.85000000000002</v>
      </c>
      <c r="AC1324" s="32" t="s">
        <v>1613</v>
      </c>
      <c r="AD1324" s="32" t="s">
        <v>2280</v>
      </c>
    </row>
    <row r="1325" spans="1:30" s="2" customFormat="1" ht="28">
      <c r="A1325" s="1"/>
      <c r="B1325" s="79">
        <f t="shared" si="980"/>
        <v>1319</v>
      </c>
      <c r="C1325" s="55" t="s">
        <v>35</v>
      </c>
      <c r="D1325" s="35" t="s">
        <v>0</v>
      </c>
      <c r="E1325" s="45" t="s">
        <v>1708</v>
      </c>
      <c r="F1325" s="46">
        <v>829.5</v>
      </c>
      <c r="G1325" s="47">
        <f t="shared" si="960"/>
        <v>82.95</v>
      </c>
      <c r="H1325" s="47">
        <f t="shared" si="961"/>
        <v>82.95</v>
      </c>
      <c r="I1325" s="47">
        <f t="shared" si="981"/>
        <v>82.95</v>
      </c>
      <c r="J1325" s="47">
        <f t="shared" si="982"/>
        <v>82.95</v>
      </c>
      <c r="K1325" s="47">
        <f t="shared" si="983"/>
        <v>82.95</v>
      </c>
      <c r="L1325" s="47">
        <v>82.949999999999989</v>
      </c>
      <c r="M1325" s="47">
        <f t="shared" si="979"/>
        <v>497.7</v>
      </c>
      <c r="N1325" s="47">
        <f t="shared" si="958"/>
        <v>6.9125000000000005</v>
      </c>
      <c r="O1325" s="47">
        <f t="shared" si="984"/>
        <v>6.9125000000000005</v>
      </c>
      <c r="P1325" s="47">
        <f t="shared" si="985"/>
        <v>6.9125000000000005</v>
      </c>
      <c r="Q1325" s="47">
        <f t="shared" si="986"/>
        <v>6.9125000000000005</v>
      </c>
      <c r="R1325" s="47">
        <f t="shared" si="987"/>
        <v>6.9125000000000005</v>
      </c>
      <c r="S1325" s="47">
        <f t="shared" si="988"/>
        <v>6.9125000000000005</v>
      </c>
      <c r="T1325" s="47">
        <f t="shared" si="989"/>
        <v>6.9125000000000005</v>
      </c>
      <c r="U1325" s="47">
        <f t="shared" si="990"/>
        <v>6.9125000000000005</v>
      </c>
      <c r="V1325" s="47">
        <f t="shared" si="991"/>
        <v>6.9125000000000005</v>
      </c>
      <c r="W1325" s="47">
        <f t="shared" si="992"/>
        <v>6.9125000000000005</v>
      </c>
      <c r="X1325" s="47">
        <f t="shared" si="993"/>
        <v>6.9125000000000005</v>
      </c>
      <c r="Y1325" s="47">
        <f t="shared" si="994"/>
        <v>6.9125000000000005</v>
      </c>
      <c r="Z1325" s="47">
        <f t="shared" si="976"/>
        <v>82.949999999999989</v>
      </c>
      <c r="AA1325" s="47">
        <f t="shared" si="977"/>
        <v>580.65</v>
      </c>
      <c r="AB1325" s="47">
        <f t="shared" si="978"/>
        <v>248.85000000000002</v>
      </c>
      <c r="AC1325" s="32" t="s">
        <v>1614</v>
      </c>
      <c r="AD1325" s="32" t="s">
        <v>2336</v>
      </c>
    </row>
    <row r="1326" spans="1:30" s="2" customFormat="1" ht="42">
      <c r="A1326" s="1"/>
      <c r="B1326" s="79">
        <f t="shared" si="980"/>
        <v>1320</v>
      </c>
      <c r="C1326" s="55" t="s">
        <v>2743</v>
      </c>
      <c r="D1326" s="35" t="s">
        <v>0</v>
      </c>
      <c r="E1326" s="45" t="s">
        <v>1708</v>
      </c>
      <c r="F1326" s="46">
        <v>360</v>
      </c>
      <c r="G1326" s="47">
        <f t="shared" si="960"/>
        <v>36</v>
      </c>
      <c r="H1326" s="47">
        <f t="shared" si="961"/>
        <v>36</v>
      </c>
      <c r="I1326" s="47">
        <f t="shared" si="981"/>
        <v>36</v>
      </c>
      <c r="J1326" s="47">
        <f t="shared" si="982"/>
        <v>36</v>
      </c>
      <c r="K1326" s="47">
        <f t="shared" si="983"/>
        <v>36</v>
      </c>
      <c r="L1326" s="47">
        <v>36</v>
      </c>
      <c r="M1326" s="47">
        <f t="shared" si="979"/>
        <v>216</v>
      </c>
      <c r="N1326" s="47">
        <f t="shared" si="958"/>
        <v>3</v>
      </c>
      <c r="O1326" s="47">
        <f t="shared" si="984"/>
        <v>3</v>
      </c>
      <c r="P1326" s="47">
        <f t="shared" si="985"/>
        <v>3</v>
      </c>
      <c r="Q1326" s="47">
        <f t="shared" si="986"/>
        <v>3</v>
      </c>
      <c r="R1326" s="47">
        <f t="shared" si="987"/>
        <v>3</v>
      </c>
      <c r="S1326" s="47">
        <f t="shared" si="988"/>
        <v>3</v>
      </c>
      <c r="T1326" s="47">
        <f t="shared" si="989"/>
        <v>3</v>
      </c>
      <c r="U1326" s="47">
        <f t="shared" si="990"/>
        <v>3</v>
      </c>
      <c r="V1326" s="47">
        <f t="shared" si="991"/>
        <v>3</v>
      </c>
      <c r="W1326" s="47">
        <f t="shared" si="992"/>
        <v>3</v>
      </c>
      <c r="X1326" s="47">
        <f t="shared" si="993"/>
        <v>3</v>
      </c>
      <c r="Y1326" s="47">
        <f t="shared" si="994"/>
        <v>3</v>
      </c>
      <c r="Z1326" s="47">
        <f t="shared" si="976"/>
        <v>36</v>
      </c>
      <c r="AA1326" s="47">
        <f t="shared" si="977"/>
        <v>252</v>
      </c>
      <c r="AB1326" s="47">
        <f t="shared" si="978"/>
        <v>108</v>
      </c>
      <c r="AC1326" s="32" t="s">
        <v>1615</v>
      </c>
      <c r="AD1326" s="32" t="s">
        <v>2269</v>
      </c>
    </row>
    <row r="1327" spans="1:30" s="2" customFormat="1" ht="56">
      <c r="A1327" s="1"/>
      <c r="B1327" s="79">
        <f t="shared" si="980"/>
        <v>1321</v>
      </c>
      <c r="C1327" s="55" t="s">
        <v>2154</v>
      </c>
      <c r="D1327" s="35" t="s">
        <v>0</v>
      </c>
      <c r="E1327" s="45" t="s">
        <v>1707</v>
      </c>
      <c r="F1327" s="46">
        <v>164</v>
      </c>
      <c r="G1327" s="47">
        <f t="shared" si="960"/>
        <v>16.399999999999999</v>
      </c>
      <c r="H1327" s="47">
        <f t="shared" si="961"/>
        <v>16.399999999999999</v>
      </c>
      <c r="I1327" s="47">
        <f t="shared" si="981"/>
        <v>16.399999999999999</v>
      </c>
      <c r="J1327" s="47">
        <f t="shared" si="982"/>
        <v>16.399999999999999</v>
      </c>
      <c r="K1327" s="47">
        <f t="shared" si="983"/>
        <v>16.399999999999999</v>
      </c>
      <c r="L1327" s="47">
        <v>16.400000000000002</v>
      </c>
      <c r="M1327" s="47">
        <f t="shared" si="979"/>
        <v>98.4</v>
      </c>
      <c r="N1327" s="47">
        <f t="shared" ref="N1327:N1333" si="995">SUM(F1327*10%)/12</f>
        <v>1.3666666666666669</v>
      </c>
      <c r="O1327" s="47">
        <f t="shared" si="984"/>
        <v>1.3666666666666669</v>
      </c>
      <c r="P1327" s="47">
        <f t="shared" si="985"/>
        <v>1.3666666666666669</v>
      </c>
      <c r="Q1327" s="47">
        <f t="shared" si="986"/>
        <v>1.3666666666666669</v>
      </c>
      <c r="R1327" s="47">
        <f t="shared" si="987"/>
        <v>1.3666666666666669</v>
      </c>
      <c r="S1327" s="47">
        <f t="shared" si="988"/>
        <v>1.3666666666666669</v>
      </c>
      <c r="T1327" s="47">
        <f t="shared" si="989"/>
        <v>1.3666666666666669</v>
      </c>
      <c r="U1327" s="47">
        <f t="shared" si="990"/>
        <v>1.3666666666666669</v>
      </c>
      <c r="V1327" s="47">
        <f t="shared" si="991"/>
        <v>1.3666666666666669</v>
      </c>
      <c r="W1327" s="47">
        <f t="shared" si="992"/>
        <v>1.3666666666666669</v>
      </c>
      <c r="X1327" s="47">
        <f t="shared" si="993"/>
        <v>1.3666666666666669</v>
      </c>
      <c r="Y1327" s="47">
        <f t="shared" si="994"/>
        <v>1.3666666666666669</v>
      </c>
      <c r="Z1327" s="47">
        <f t="shared" si="976"/>
        <v>16.400000000000002</v>
      </c>
      <c r="AA1327" s="47">
        <f t="shared" si="977"/>
        <v>114.80000000000001</v>
      </c>
      <c r="AB1327" s="47">
        <f t="shared" si="978"/>
        <v>49.199999999999989</v>
      </c>
      <c r="AC1327" s="32" t="s">
        <v>1616</v>
      </c>
      <c r="AD1327" s="32" t="s">
        <v>2330</v>
      </c>
    </row>
    <row r="1328" spans="1:30" s="2" customFormat="1" ht="42">
      <c r="A1328" s="1"/>
      <c r="B1328" s="79">
        <f t="shared" si="980"/>
        <v>1322</v>
      </c>
      <c r="C1328" s="55" t="s">
        <v>2916</v>
      </c>
      <c r="D1328" s="35" t="s">
        <v>0</v>
      </c>
      <c r="E1328" s="45" t="s">
        <v>1708</v>
      </c>
      <c r="F1328" s="46">
        <v>400</v>
      </c>
      <c r="G1328" s="47">
        <f t="shared" si="960"/>
        <v>40</v>
      </c>
      <c r="H1328" s="47">
        <f t="shared" si="961"/>
        <v>40</v>
      </c>
      <c r="I1328" s="47">
        <f t="shared" si="981"/>
        <v>40</v>
      </c>
      <c r="J1328" s="47">
        <f t="shared" si="982"/>
        <v>40</v>
      </c>
      <c r="K1328" s="47">
        <f t="shared" si="983"/>
        <v>40</v>
      </c>
      <c r="L1328" s="47">
        <v>40</v>
      </c>
      <c r="M1328" s="47">
        <f t="shared" si="979"/>
        <v>240</v>
      </c>
      <c r="N1328" s="47">
        <f t="shared" si="995"/>
        <v>3.3333333333333335</v>
      </c>
      <c r="O1328" s="47">
        <f t="shared" si="984"/>
        <v>3.3333333333333335</v>
      </c>
      <c r="P1328" s="47">
        <f t="shared" si="985"/>
        <v>3.3333333333333335</v>
      </c>
      <c r="Q1328" s="47">
        <f t="shared" si="986"/>
        <v>3.3333333333333335</v>
      </c>
      <c r="R1328" s="47">
        <f t="shared" si="987"/>
        <v>3.3333333333333335</v>
      </c>
      <c r="S1328" s="47">
        <f t="shared" si="988"/>
        <v>3.3333333333333335</v>
      </c>
      <c r="T1328" s="47">
        <f t="shared" si="989"/>
        <v>3.3333333333333335</v>
      </c>
      <c r="U1328" s="47">
        <f t="shared" si="990"/>
        <v>3.3333333333333335</v>
      </c>
      <c r="V1328" s="47">
        <f t="shared" si="991"/>
        <v>3.3333333333333335</v>
      </c>
      <c r="W1328" s="47">
        <f t="shared" si="992"/>
        <v>3.3333333333333335</v>
      </c>
      <c r="X1328" s="47">
        <f t="shared" si="993"/>
        <v>3.3333333333333335</v>
      </c>
      <c r="Y1328" s="47">
        <f t="shared" si="994"/>
        <v>3.3333333333333335</v>
      </c>
      <c r="Z1328" s="47">
        <f t="shared" si="976"/>
        <v>40</v>
      </c>
      <c r="AA1328" s="47">
        <f t="shared" si="977"/>
        <v>280</v>
      </c>
      <c r="AB1328" s="47">
        <f t="shared" si="978"/>
        <v>120</v>
      </c>
      <c r="AC1328" s="32" t="s">
        <v>1617</v>
      </c>
      <c r="AD1328" s="32" t="s">
        <v>2917</v>
      </c>
    </row>
    <row r="1329" spans="1:30" s="2" customFormat="1" ht="42">
      <c r="A1329" s="1"/>
      <c r="B1329" s="79">
        <f t="shared" si="980"/>
        <v>1323</v>
      </c>
      <c r="C1329" s="55" t="s">
        <v>2155</v>
      </c>
      <c r="D1329" s="35" t="s">
        <v>0</v>
      </c>
      <c r="E1329" s="45" t="s">
        <v>1707</v>
      </c>
      <c r="F1329" s="46">
        <v>450</v>
      </c>
      <c r="G1329" s="47">
        <f t="shared" si="960"/>
        <v>45</v>
      </c>
      <c r="H1329" s="47">
        <f t="shared" si="961"/>
        <v>45</v>
      </c>
      <c r="I1329" s="47">
        <f t="shared" si="981"/>
        <v>45</v>
      </c>
      <c r="J1329" s="47">
        <f t="shared" si="982"/>
        <v>45</v>
      </c>
      <c r="K1329" s="47">
        <f t="shared" si="983"/>
        <v>45</v>
      </c>
      <c r="L1329" s="47">
        <v>45</v>
      </c>
      <c r="M1329" s="47">
        <f t="shared" si="979"/>
        <v>270</v>
      </c>
      <c r="N1329" s="47">
        <f t="shared" si="995"/>
        <v>3.75</v>
      </c>
      <c r="O1329" s="47">
        <f t="shared" si="984"/>
        <v>3.75</v>
      </c>
      <c r="P1329" s="47">
        <f t="shared" si="985"/>
        <v>3.75</v>
      </c>
      <c r="Q1329" s="47">
        <f t="shared" si="986"/>
        <v>3.75</v>
      </c>
      <c r="R1329" s="47">
        <f t="shared" si="987"/>
        <v>3.75</v>
      </c>
      <c r="S1329" s="47">
        <f t="shared" si="988"/>
        <v>3.75</v>
      </c>
      <c r="T1329" s="47">
        <f t="shared" si="989"/>
        <v>3.75</v>
      </c>
      <c r="U1329" s="47">
        <f t="shared" si="990"/>
        <v>3.75</v>
      </c>
      <c r="V1329" s="47">
        <f t="shared" si="991"/>
        <v>3.75</v>
      </c>
      <c r="W1329" s="47">
        <f t="shared" si="992"/>
        <v>3.75</v>
      </c>
      <c r="X1329" s="47">
        <f t="shared" si="993"/>
        <v>3.75</v>
      </c>
      <c r="Y1329" s="47">
        <f t="shared" si="994"/>
        <v>3.75</v>
      </c>
      <c r="Z1329" s="47">
        <f t="shared" si="976"/>
        <v>45</v>
      </c>
      <c r="AA1329" s="47">
        <f t="shared" si="977"/>
        <v>315</v>
      </c>
      <c r="AB1329" s="47">
        <f t="shared" si="978"/>
        <v>135</v>
      </c>
      <c r="AC1329" s="32" t="s">
        <v>1618</v>
      </c>
      <c r="AD1329" s="32" t="s">
        <v>2332</v>
      </c>
    </row>
    <row r="1330" spans="1:30" s="2" customFormat="1" ht="42">
      <c r="A1330" s="1"/>
      <c r="B1330" s="79">
        <f t="shared" si="980"/>
        <v>1324</v>
      </c>
      <c r="C1330" s="55" t="s">
        <v>2156</v>
      </c>
      <c r="D1330" s="35" t="s">
        <v>0</v>
      </c>
      <c r="E1330" s="45" t="s">
        <v>1707</v>
      </c>
      <c r="F1330" s="46">
        <v>349</v>
      </c>
      <c r="G1330" s="47">
        <f t="shared" si="960"/>
        <v>34.9</v>
      </c>
      <c r="H1330" s="47">
        <f t="shared" si="961"/>
        <v>34.9</v>
      </c>
      <c r="I1330" s="47">
        <f t="shared" si="981"/>
        <v>34.9</v>
      </c>
      <c r="J1330" s="47">
        <f t="shared" si="982"/>
        <v>34.9</v>
      </c>
      <c r="K1330" s="47">
        <f t="shared" si="983"/>
        <v>34.9</v>
      </c>
      <c r="L1330" s="47">
        <v>34.899999999999991</v>
      </c>
      <c r="M1330" s="47">
        <f t="shared" si="979"/>
        <v>209.39999999999998</v>
      </c>
      <c r="N1330" s="47">
        <f t="shared" si="995"/>
        <v>2.9083333333333332</v>
      </c>
      <c r="O1330" s="47">
        <f t="shared" si="984"/>
        <v>2.9083333333333332</v>
      </c>
      <c r="P1330" s="47">
        <f t="shared" si="985"/>
        <v>2.9083333333333332</v>
      </c>
      <c r="Q1330" s="47">
        <f t="shared" si="986"/>
        <v>2.9083333333333332</v>
      </c>
      <c r="R1330" s="47">
        <f t="shared" si="987"/>
        <v>2.9083333333333332</v>
      </c>
      <c r="S1330" s="47">
        <f t="shared" si="988"/>
        <v>2.9083333333333332</v>
      </c>
      <c r="T1330" s="47">
        <f t="shared" si="989"/>
        <v>2.9083333333333332</v>
      </c>
      <c r="U1330" s="47">
        <f t="shared" si="990"/>
        <v>2.9083333333333332</v>
      </c>
      <c r="V1330" s="47">
        <f t="shared" si="991"/>
        <v>2.9083333333333332</v>
      </c>
      <c r="W1330" s="47">
        <f t="shared" si="992"/>
        <v>2.9083333333333332</v>
      </c>
      <c r="X1330" s="47">
        <f t="shared" si="993"/>
        <v>2.9083333333333332</v>
      </c>
      <c r="Y1330" s="47">
        <f t="shared" si="994"/>
        <v>2.9083333333333332</v>
      </c>
      <c r="Z1330" s="47">
        <f t="shared" si="976"/>
        <v>34.899999999999991</v>
      </c>
      <c r="AA1330" s="47">
        <f t="shared" si="977"/>
        <v>244.29999999999995</v>
      </c>
      <c r="AB1330" s="47">
        <f t="shared" si="978"/>
        <v>104.70000000000005</v>
      </c>
      <c r="AC1330" s="32" t="s">
        <v>1619</v>
      </c>
      <c r="AD1330" s="32" t="s">
        <v>2360</v>
      </c>
    </row>
    <row r="1331" spans="1:30" s="2" customFormat="1" ht="42">
      <c r="A1331" s="1"/>
      <c r="B1331" s="79">
        <f t="shared" si="980"/>
        <v>1325</v>
      </c>
      <c r="C1331" s="55" t="s">
        <v>2157</v>
      </c>
      <c r="D1331" s="35" t="s">
        <v>0</v>
      </c>
      <c r="E1331" s="45" t="s">
        <v>1706</v>
      </c>
      <c r="F1331" s="46">
        <v>165</v>
      </c>
      <c r="G1331" s="47">
        <f t="shared" si="960"/>
        <v>16.5</v>
      </c>
      <c r="H1331" s="47">
        <f t="shared" si="961"/>
        <v>16.5</v>
      </c>
      <c r="I1331" s="47">
        <f t="shared" si="981"/>
        <v>16.5</v>
      </c>
      <c r="J1331" s="47">
        <f t="shared" si="982"/>
        <v>16.5</v>
      </c>
      <c r="K1331" s="47">
        <f t="shared" si="983"/>
        <v>16.5</v>
      </c>
      <c r="L1331" s="47">
        <v>16.5</v>
      </c>
      <c r="M1331" s="47">
        <f t="shared" si="979"/>
        <v>99</v>
      </c>
      <c r="N1331" s="47">
        <f t="shared" si="995"/>
        <v>1.375</v>
      </c>
      <c r="O1331" s="47">
        <f t="shared" si="984"/>
        <v>1.375</v>
      </c>
      <c r="P1331" s="47">
        <f t="shared" si="985"/>
        <v>1.375</v>
      </c>
      <c r="Q1331" s="47">
        <f t="shared" si="986"/>
        <v>1.375</v>
      </c>
      <c r="R1331" s="47">
        <f t="shared" si="987"/>
        <v>1.375</v>
      </c>
      <c r="S1331" s="47">
        <f t="shared" si="988"/>
        <v>1.375</v>
      </c>
      <c r="T1331" s="47">
        <f t="shared" si="989"/>
        <v>1.375</v>
      </c>
      <c r="U1331" s="47">
        <f t="shared" si="990"/>
        <v>1.375</v>
      </c>
      <c r="V1331" s="47">
        <f t="shared" si="991"/>
        <v>1.375</v>
      </c>
      <c r="W1331" s="47">
        <f t="shared" si="992"/>
        <v>1.375</v>
      </c>
      <c r="X1331" s="47">
        <f t="shared" si="993"/>
        <v>1.375</v>
      </c>
      <c r="Y1331" s="47">
        <f t="shared" si="994"/>
        <v>1.375</v>
      </c>
      <c r="Z1331" s="47">
        <f t="shared" si="976"/>
        <v>16.5</v>
      </c>
      <c r="AA1331" s="47">
        <f t="shared" si="977"/>
        <v>115.5</v>
      </c>
      <c r="AB1331" s="47">
        <f t="shared" si="978"/>
        <v>49.5</v>
      </c>
      <c r="AC1331" s="32" t="s">
        <v>1620</v>
      </c>
      <c r="AD1331" s="32" t="s">
        <v>2335</v>
      </c>
    </row>
    <row r="1332" spans="1:30" s="2" customFormat="1" ht="42">
      <c r="A1332" s="1"/>
      <c r="B1332" s="79">
        <f t="shared" si="980"/>
        <v>1326</v>
      </c>
      <c r="C1332" s="55" t="s">
        <v>2158</v>
      </c>
      <c r="D1332" s="35" t="s">
        <v>0</v>
      </c>
      <c r="E1332" s="45" t="s">
        <v>1706</v>
      </c>
      <c r="F1332" s="46">
        <v>450</v>
      </c>
      <c r="G1332" s="47">
        <f t="shared" si="960"/>
        <v>45</v>
      </c>
      <c r="H1332" s="47">
        <f t="shared" si="961"/>
        <v>45</v>
      </c>
      <c r="I1332" s="47">
        <f t="shared" si="981"/>
        <v>45</v>
      </c>
      <c r="J1332" s="47">
        <f t="shared" si="982"/>
        <v>45</v>
      </c>
      <c r="K1332" s="47">
        <f t="shared" si="983"/>
        <v>45</v>
      </c>
      <c r="L1332" s="47">
        <v>45</v>
      </c>
      <c r="M1332" s="47">
        <f t="shared" si="979"/>
        <v>270</v>
      </c>
      <c r="N1332" s="47">
        <f t="shared" si="995"/>
        <v>3.75</v>
      </c>
      <c r="O1332" s="47">
        <f t="shared" si="984"/>
        <v>3.75</v>
      </c>
      <c r="P1332" s="47">
        <f t="shared" si="985"/>
        <v>3.75</v>
      </c>
      <c r="Q1332" s="47">
        <f t="shared" si="986"/>
        <v>3.75</v>
      </c>
      <c r="R1332" s="47">
        <f t="shared" si="987"/>
        <v>3.75</v>
      </c>
      <c r="S1332" s="47">
        <f t="shared" si="988"/>
        <v>3.75</v>
      </c>
      <c r="T1332" s="47">
        <f t="shared" si="989"/>
        <v>3.75</v>
      </c>
      <c r="U1332" s="47">
        <f t="shared" si="990"/>
        <v>3.75</v>
      </c>
      <c r="V1332" s="47">
        <f t="shared" si="991"/>
        <v>3.75</v>
      </c>
      <c r="W1332" s="47">
        <f t="shared" si="992"/>
        <v>3.75</v>
      </c>
      <c r="X1332" s="47">
        <f t="shared" si="993"/>
        <v>3.75</v>
      </c>
      <c r="Y1332" s="47">
        <f t="shared" si="994"/>
        <v>3.75</v>
      </c>
      <c r="Z1332" s="47">
        <f t="shared" si="976"/>
        <v>45</v>
      </c>
      <c r="AA1332" s="47">
        <f t="shared" si="977"/>
        <v>315</v>
      </c>
      <c r="AB1332" s="47">
        <f t="shared" si="978"/>
        <v>135</v>
      </c>
      <c r="AC1332" s="32" t="s">
        <v>1621</v>
      </c>
      <c r="AD1332" s="32" t="s">
        <v>2284</v>
      </c>
    </row>
    <row r="1333" spans="1:30" s="2" customFormat="1" ht="42">
      <c r="A1333" s="1"/>
      <c r="B1333" s="79">
        <f t="shared" si="980"/>
        <v>1327</v>
      </c>
      <c r="C1333" s="55" t="s">
        <v>2159</v>
      </c>
      <c r="D1333" s="35" t="s">
        <v>0</v>
      </c>
      <c r="E1333" s="45" t="s">
        <v>1706</v>
      </c>
      <c r="F1333" s="46">
        <v>450</v>
      </c>
      <c r="G1333" s="47">
        <f t="shared" si="960"/>
        <v>45</v>
      </c>
      <c r="H1333" s="47">
        <f t="shared" si="961"/>
        <v>45</v>
      </c>
      <c r="I1333" s="47">
        <f t="shared" si="981"/>
        <v>45</v>
      </c>
      <c r="J1333" s="47">
        <f t="shared" si="982"/>
        <v>45</v>
      </c>
      <c r="K1333" s="47">
        <f t="shared" si="983"/>
        <v>45</v>
      </c>
      <c r="L1333" s="47">
        <v>45</v>
      </c>
      <c r="M1333" s="47">
        <f t="shared" si="979"/>
        <v>270</v>
      </c>
      <c r="N1333" s="47">
        <f t="shared" si="995"/>
        <v>3.75</v>
      </c>
      <c r="O1333" s="47">
        <f t="shared" si="984"/>
        <v>3.75</v>
      </c>
      <c r="P1333" s="47">
        <f t="shared" si="985"/>
        <v>3.75</v>
      </c>
      <c r="Q1333" s="47">
        <f t="shared" si="986"/>
        <v>3.75</v>
      </c>
      <c r="R1333" s="47">
        <f t="shared" si="987"/>
        <v>3.75</v>
      </c>
      <c r="S1333" s="47">
        <f t="shared" si="988"/>
        <v>3.75</v>
      </c>
      <c r="T1333" s="47">
        <f t="shared" si="989"/>
        <v>3.75</v>
      </c>
      <c r="U1333" s="47">
        <f t="shared" si="990"/>
        <v>3.75</v>
      </c>
      <c r="V1333" s="47">
        <f t="shared" si="991"/>
        <v>3.75</v>
      </c>
      <c r="W1333" s="47">
        <f t="shared" si="992"/>
        <v>3.75</v>
      </c>
      <c r="X1333" s="47">
        <f t="shared" si="993"/>
        <v>3.75</v>
      </c>
      <c r="Y1333" s="47">
        <f t="shared" si="994"/>
        <v>3.75</v>
      </c>
      <c r="Z1333" s="47">
        <f t="shared" si="976"/>
        <v>45</v>
      </c>
      <c r="AA1333" s="47">
        <f t="shared" si="977"/>
        <v>315</v>
      </c>
      <c r="AB1333" s="47">
        <f t="shared" si="978"/>
        <v>135</v>
      </c>
      <c r="AC1333" s="32" t="s">
        <v>1622</v>
      </c>
      <c r="AD1333" s="32" t="s">
        <v>2604</v>
      </c>
    </row>
    <row r="1334" spans="1:30" s="2" customFormat="1" ht="28">
      <c r="A1334" s="1"/>
      <c r="B1334" s="79">
        <f t="shared" si="980"/>
        <v>1328</v>
      </c>
      <c r="C1334" s="55" t="s">
        <v>2792</v>
      </c>
      <c r="D1334" s="35" t="s">
        <v>0</v>
      </c>
      <c r="E1334" s="45" t="s">
        <v>1709</v>
      </c>
      <c r="F1334" s="46">
        <v>829.5</v>
      </c>
      <c r="G1334" s="47">
        <f t="shared" ref="G1334" si="996">SUM(F1334)*10/100</f>
        <v>82.95</v>
      </c>
      <c r="H1334" s="47">
        <f t="shared" ref="H1334" si="997">SUM(F1334)*10/100</f>
        <v>82.95</v>
      </c>
      <c r="I1334" s="47">
        <f t="shared" ref="I1334" si="998">SUM(F1334)*10/100</f>
        <v>82.95</v>
      </c>
      <c r="J1334" s="47">
        <f t="shared" ref="J1334" si="999">SUM(F1334)*10/100</f>
        <v>82.95</v>
      </c>
      <c r="K1334" s="47">
        <f t="shared" ref="K1334" si="1000">SUM(F1334)*10/100</f>
        <v>82.95</v>
      </c>
      <c r="L1334" s="47">
        <v>82.949999999999989</v>
      </c>
      <c r="M1334" s="47">
        <f t="shared" ref="M1334:M1335" si="1001">SUM(G1334:L1334)</f>
        <v>497.7</v>
      </c>
      <c r="N1334" s="47">
        <f t="shared" ref="N1334" si="1002">SUM(F1334*10%)/12</f>
        <v>6.9125000000000005</v>
      </c>
      <c r="O1334" s="47">
        <f t="shared" ref="O1334" si="1003">SUM(F1334*10%)/12</f>
        <v>6.9125000000000005</v>
      </c>
      <c r="P1334" s="47">
        <f t="shared" ref="P1334" si="1004">SUM(F1334*10%)/12</f>
        <v>6.9125000000000005</v>
      </c>
      <c r="Q1334" s="47">
        <f t="shared" ref="Q1334" si="1005">SUM(F1334*10%)/12</f>
        <v>6.9125000000000005</v>
      </c>
      <c r="R1334" s="47">
        <f t="shared" ref="R1334:R1335" si="1006">SUM(F1334*10%)/12</f>
        <v>6.9125000000000005</v>
      </c>
      <c r="S1334" s="47">
        <f t="shared" ref="S1334:S1335" si="1007">SUM(F1334*10%)/12</f>
        <v>6.9125000000000005</v>
      </c>
      <c r="T1334" s="47">
        <f t="shared" ref="T1334:T1338" si="1008">SUM(F1334*10%)/12</f>
        <v>6.9125000000000005</v>
      </c>
      <c r="U1334" s="47">
        <f t="shared" si="990"/>
        <v>6.9125000000000005</v>
      </c>
      <c r="V1334" s="47">
        <f t="shared" si="991"/>
        <v>6.9125000000000005</v>
      </c>
      <c r="W1334" s="47">
        <f t="shared" si="992"/>
        <v>6.9125000000000005</v>
      </c>
      <c r="X1334" s="47">
        <f t="shared" si="993"/>
        <v>6.9125000000000005</v>
      </c>
      <c r="Y1334" s="47">
        <f t="shared" si="994"/>
        <v>6.9125000000000005</v>
      </c>
      <c r="Z1334" s="47">
        <f t="shared" ref="Z1334:Z1338" si="1009">SUM(N1334:Y1334)</f>
        <v>82.949999999999989</v>
      </c>
      <c r="AA1334" s="47">
        <f>SUM(M1334+Z1334)</f>
        <v>580.65</v>
      </c>
      <c r="AB1334" s="47">
        <f>SUM(F1334-AA1334)</f>
        <v>248.85000000000002</v>
      </c>
      <c r="AC1334" s="32" t="s">
        <v>1623</v>
      </c>
      <c r="AD1334" s="32" t="s">
        <v>2488</v>
      </c>
    </row>
    <row r="1335" spans="1:30" s="2" customFormat="1" ht="42">
      <c r="A1335" s="1"/>
      <c r="B1335" s="79">
        <f t="shared" si="980"/>
        <v>1329</v>
      </c>
      <c r="C1335" s="55" t="s">
        <v>2715</v>
      </c>
      <c r="D1335" s="35" t="s">
        <v>0</v>
      </c>
      <c r="E1335" s="45" t="s">
        <v>1707</v>
      </c>
      <c r="F1335" s="46">
        <v>2500</v>
      </c>
      <c r="G1335" s="47">
        <v>0</v>
      </c>
      <c r="H1335" s="47">
        <v>0</v>
      </c>
      <c r="I1335" s="47">
        <v>0</v>
      </c>
      <c r="J1335" s="47">
        <v>0</v>
      </c>
      <c r="K1335" s="47">
        <v>0</v>
      </c>
      <c r="L1335" s="47">
        <v>0</v>
      </c>
      <c r="M1335" s="47">
        <f t="shared" si="1001"/>
        <v>0</v>
      </c>
      <c r="N1335" s="47">
        <v>0</v>
      </c>
      <c r="O1335" s="47">
        <v>0</v>
      </c>
      <c r="P1335" s="47">
        <v>0</v>
      </c>
      <c r="Q1335" s="47">
        <v>0</v>
      </c>
      <c r="R1335" s="47">
        <f t="shared" si="1006"/>
        <v>20.833333333333332</v>
      </c>
      <c r="S1335" s="47">
        <f t="shared" si="1007"/>
        <v>20.833333333333332</v>
      </c>
      <c r="T1335" s="47">
        <f t="shared" si="1008"/>
        <v>20.833333333333332</v>
      </c>
      <c r="U1335" s="47">
        <f t="shared" si="990"/>
        <v>20.833333333333332</v>
      </c>
      <c r="V1335" s="47">
        <f t="shared" si="991"/>
        <v>20.833333333333332</v>
      </c>
      <c r="W1335" s="47">
        <f t="shared" si="992"/>
        <v>20.833333333333332</v>
      </c>
      <c r="X1335" s="47">
        <f t="shared" si="993"/>
        <v>20.833333333333332</v>
      </c>
      <c r="Y1335" s="47">
        <f t="shared" si="994"/>
        <v>20.833333333333332</v>
      </c>
      <c r="Z1335" s="47">
        <f t="shared" si="1009"/>
        <v>166.66666666666666</v>
      </c>
      <c r="AA1335" s="47">
        <f>SUM(M1335+Z1335)</f>
        <v>166.66666666666666</v>
      </c>
      <c r="AB1335" s="47">
        <f>SUM(F1335-AA1335)</f>
        <v>2333.3333333333335</v>
      </c>
      <c r="AC1335" s="32" t="s">
        <v>2717</v>
      </c>
      <c r="AD1335" s="32" t="s">
        <v>2489</v>
      </c>
    </row>
    <row r="1336" spans="1:30" s="2" customFormat="1" ht="42">
      <c r="A1336" s="1"/>
      <c r="B1336" s="79">
        <f t="shared" si="980"/>
        <v>1330</v>
      </c>
      <c r="C1336" s="55" t="s">
        <v>2716</v>
      </c>
      <c r="D1336" s="35" t="s">
        <v>0</v>
      </c>
      <c r="E1336" s="45" t="s">
        <v>1707</v>
      </c>
      <c r="F1336" s="46">
        <v>2500</v>
      </c>
      <c r="G1336" s="47">
        <v>0</v>
      </c>
      <c r="H1336" s="47">
        <v>0</v>
      </c>
      <c r="I1336" s="47">
        <v>0</v>
      </c>
      <c r="J1336" s="47">
        <v>0</v>
      </c>
      <c r="K1336" s="47">
        <v>0</v>
      </c>
      <c r="L1336" s="47">
        <v>0</v>
      </c>
      <c r="M1336" s="47">
        <f t="shared" ref="M1336:M1338" si="1010">SUM(G1336:L1336)</f>
        <v>0</v>
      </c>
      <c r="N1336" s="47">
        <v>0</v>
      </c>
      <c r="O1336" s="47">
        <v>0</v>
      </c>
      <c r="P1336" s="47">
        <v>0</v>
      </c>
      <c r="Q1336" s="47">
        <v>0</v>
      </c>
      <c r="R1336" s="47">
        <f t="shared" ref="R1336" si="1011">SUM(F1336*10%)/12</f>
        <v>20.833333333333332</v>
      </c>
      <c r="S1336" s="47">
        <f t="shared" ref="S1336" si="1012">SUM(F1336*10%)/12</f>
        <v>20.833333333333332</v>
      </c>
      <c r="T1336" s="47">
        <f t="shared" ref="T1336:T1337" si="1013">SUM(F1336*10%)/12</f>
        <v>20.833333333333332</v>
      </c>
      <c r="U1336" s="47">
        <f t="shared" si="990"/>
        <v>20.833333333333332</v>
      </c>
      <c r="V1336" s="47">
        <f t="shared" si="991"/>
        <v>20.833333333333332</v>
      </c>
      <c r="W1336" s="47">
        <f t="shared" si="992"/>
        <v>20.833333333333332</v>
      </c>
      <c r="X1336" s="47">
        <f t="shared" si="993"/>
        <v>20.833333333333332</v>
      </c>
      <c r="Y1336" s="47">
        <f t="shared" si="994"/>
        <v>20.833333333333332</v>
      </c>
      <c r="Z1336" s="47">
        <f t="shared" ref="Z1336:Z1337" si="1014">SUM(N1336:Y1336)</f>
        <v>166.66666666666666</v>
      </c>
      <c r="AA1336" s="47">
        <f>SUM(M1336+Z1336)</f>
        <v>166.66666666666666</v>
      </c>
      <c r="AB1336" s="47">
        <f>SUM(F1336-AA1336)</f>
        <v>2333.3333333333335</v>
      </c>
      <c r="AC1336" s="32" t="s">
        <v>2718</v>
      </c>
      <c r="AD1336" s="32" t="s">
        <v>2344</v>
      </c>
    </row>
    <row r="1337" spans="1:30" s="2" customFormat="1" ht="56">
      <c r="A1337" s="1"/>
      <c r="B1337" s="79">
        <f t="shared" si="980"/>
        <v>1331</v>
      </c>
      <c r="C1337" s="55" t="s">
        <v>2720</v>
      </c>
      <c r="D1337" s="35" t="s">
        <v>0</v>
      </c>
      <c r="E1337" s="45" t="s">
        <v>1706</v>
      </c>
      <c r="F1337" s="46">
        <v>2325</v>
      </c>
      <c r="G1337" s="47">
        <v>0</v>
      </c>
      <c r="H1337" s="47">
        <v>0</v>
      </c>
      <c r="I1337" s="47">
        <v>0</v>
      </c>
      <c r="J1337" s="47">
        <v>0</v>
      </c>
      <c r="K1337" s="47">
        <v>0</v>
      </c>
      <c r="L1337" s="47">
        <v>0</v>
      </c>
      <c r="M1337" s="47">
        <f t="shared" si="1010"/>
        <v>0</v>
      </c>
      <c r="N1337" s="47">
        <v>0</v>
      </c>
      <c r="O1337" s="47">
        <v>0</v>
      </c>
      <c r="P1337" s="47">
        <v>0</v>
      </c>
      <c r="Q1337" s="47">
        <v>0</v>
      </c>
      <c r="R1337" s="47">
        <v>0</v>
      </c>
      <c r="S1337" s="47">
        <v>0</v>
      </c>
      <c r="T1337" s="47">
        <f t="shared" si="1013"/>
        <v>19.375</v>
      </c>
      <c r="U1337" s="47">
        <f t="shared" si="990"/>
        <v>19.375</v>
      </c>
      <c r="V1337" s="47">
        <f t="shared" si="991"/>
        <v>19.375</v>
      </c>
      <c r="W1337" s="47">
        <f t="shared" si="992"/>
        <v>19.375</v>
      </c>
      <c r="X1337" s="47">
        <f t="shared" si="993"/>
        <v>19.375</v>
      </c>
      <c r="Y1337" s="47">
        <f t="shared" si="994"/>
        <v>19.375</v>
      </c>
      <c r="Z1337" s="47">
        <f t="shared" si="1014"/>
        <v>116.25</v>
      </c>
      <c r="AA1337" s="47">
        <f>SUM(M1337+Z1337)</f>
        <v>116.25</v>
      </c>
      <c r="AB1337" s="47">
        <f>SUM(F1337-AA1337)</f>
        <v>2208.75</v>
      </c>
      <c r="AC1337" s="32" t="s">
        <v>2725</v>
      </c>
      <c r="AD1337" s="32" t="s">
        <v>2285</v>
      </c>
    </row>
    <row r="1338" spans="1:30" s="2" customFormat="1" ht="56">
      <c r="A1338" s="1"/>
      <c r="B1338" s="80">
        <f t="shared" si="980"/>
        <v>1332</v>
      </c>
      <c r="C1338" s="57" t="s">
        <v>2726</v>
      </c>
      <c r="D1338" s="48" t="s">
        <v>0</v>
      </c>
      <c r="E1338" s="49" t="s">
        <v>1708</v>
      </c>
      <c r="F1338" s="50">
        <v>2325</v>
      </c>
      <c r="G1338" s="51">
        <v>0</v>
      </c>
      <c r="H1338" s="51">
        <v>0</v>
      </c>
      <c r="I1338" s="51">
        <v>0</v>
      </c>
      <c r="J1338" s="51">
        <v>0</v>
      </c>
      <c r="K1338" s="51">
        <v>0</v>
      </c>
      <c r="L1338" s="51">
        <v>0</v>
      </c>
      <c r="M1338" s="51">
        <f t="shared" si="1010"/>
        <v>0</v>
      </c>
      <c r="N1338" s="51">
        <v>0</v>
      </c>
      <c r="O1338" s="51">
        <v>0</v>
      </c>
      <c r="P1338" s="51">
        <v>0</v>
      </c>
      <c r="Q1338" s="51">
        <v>0</v>
      </c>
      <c r="R1338" s="51">
        <v>0</v>
      </c>
      <c r="S1338" s="51">
        <v>0</v>
      </c>
      <c r="T1338" s="51">
        <f t="shared" si="1008"/>
        <v>19.375</v>
      </c>
      <c r="U1338" s="51">
        <f t="shared" si="990"/>
        <v>19.375</v>
      </c>
      <c r="V1338" s="51">
        <f t="shared" si="991"/>
        <v>19.375</v>
      </c>
      <c r="W1338" s="51">
        <f t="shared" si="992"/>
        <v>19.375</v>
      </c>
      <c r="X1338" s="51">
        <f t="shared" si="993"/>
        <v>19.375</v>
      </c>
      <c r="Y1338" s="51">
        <f t="shared" si="994"/>
        <v>19.375</v>
      </c>
      <c r="Z1338" s="51">
        <f t="shared" si="1009"/>
        <v>116.25</v>
      </c>
      <c r="AA1338" s="51">
        <f>SUM(M1338+Z1338)</f>
        <v>116.25</v>
      </c>
      <c r="AB1338" s="51">
        <f>SUM(F1338-AA1338)</f>
        <v>2208.75</v>
      </c>
      <c r="AC1338" s="41" t="s">
        <v>2727</v>
      </c>
      <c r="AD1338" s="41" t="s">
        <v>2277</v>
      </c>
    </row>
    <row r="1339" spans="1:30" ht="18">
      <c r="B1339" s="20"/>
      <c r="C1339" s="81" t="s">
        <v>2789</v>
      </c>
      <c r="D1339" s="82"/>
      <c r="E1339" s="83"/>
      <c r="F1339" s="8">
        <f t="shared" ref="F1339:L1339" si="1015">SUM(F7:F1338)</f>
        <v>7118690.2400000142</v>
      </c>
      <c r="G1339" s="9">
        <f t="shared" si="1015"/>
        <v>602041.84207000094</v>
      </c>
      <c r="H1339" s="9">
        <f t="shared" si="1015"/>
        <v>605183.86117000086</v>
      </c>
      <c r="I1339" s="9">
        <f t="shared" si="1015"/>
        <v>906280.71083400003</v>
      </c>
      <c r="J1339" s="9">
        <f t="shared" si="1015"/>
        <v>429617.03967399983</v>
      </c>
      <c r="K1339" s="9">
        <f t="shared" si="1015"/>
        <v>426531.74725200015</v>
      </c>
      <c r="L1339" s="9">
        <f t="shared" si="1015"/>
        <v>474826.28317633312</v>
      </c>
      <c r="M1339" s="9">
        <f t="shared" si="979"/>
        <v>3444481.4841763349</v>
      </c>
      <c r="N1339" s="9">
        <f t="shared" ref="N1339:AB1339" si="1016">SUM(N7:N1338)</f>
        <v>70439.06346566655</v>
      </c>
      <c r="O1339" s="9">
        <f t="shared" si="1016"/>
        <v>70439.06346566655</v>
      </c>
      <c r="P1339" s="9">
        <f t="shared" si="1016"/>
        <v>70439.06346566655</v>
      </c>
      <c r="Q1339" s="9">
        <f t="shared" si="1016"/>
        <v>70439.06346566655</v>
      </c>
      <c r="R1339" s="9">
        <f t="shared" si="1016"/>
        <v>71275.313465666506</v>
      </c>
      <c r="S1339" s="9">
        <f t="shared" si="1016"/>
        <v>71275.313465666506</v>
      </c>
      <c r="T1339" s="9">
        <f t="shared" si="1016"/>
        <v>71445.630048999839</v>
      </c>
      <c r="U1339" s="9">
        <f t="shared" si="1016"/>
        <v>71445.630048999839</v>
      </c>
      <c r="V1339" s="9">
        <f t="shared" si="1016"/>
        <v>71445.630048999839</v>
      </c>
      <c r="W1339" s="9">
        <f t="shared" si="1016"/>
        <v>83573.298134999844</v>
      </c>
      <c r="X1339" s="9">
        <f t="shared" si="1016"/>
        <v>83737.273801666539</v>
      </c>
      <c r="Y1339" s="9">
        <f t="shared" si="1016"/>
        <v>85476.777611666534</v>
      </c>
      <c r="Z1339" s="9">
        <f t="shared" si="1016"/>
        <v>891431.12048933201</v>
      </c>
      <c r="AA1339" s="9">
        <f t="shared" si="1016"/>
        <v>4335912.7246656641</v>
      </c>
      <c r="AB1339" s="9">
        <f t="shared" si="1016"/>
        <v>2782777.5153343314</v>
      </c>
      <c r="AC1339" s="4"/>
    </row>
    <row r="1340" spans="1:30" ht="18">
      <c r="C1340" s="15"/>
      <c r="D1340" s="15"/>
      <c r="E1340" s="15"/>
      <c r="F1340" s="39"/>
      <c r="G1340" s="16"/>
      <c r="H1340" s="16"/>
      <c r="I1340" s="16"/>
      <c r="J1340" s="16"/>
      <c r="K1340" s="16"/>
      <c r="L1340" s="16"/>
      <c r="M1340" s="16"/>
      <c r="N1340" s="16"/>
      <c r="O1340" s="16"/>
      <c r="P1340" s="16"/>
      <c r="Q1340" s="16"/>
      <c r="R1340" s="16"/>
      <c r="S1340" s="16"/>
      <c r="T1340" s="16"/>
      <c r="U1340" s="16"/>
      <c r="V1340" s="16"/>
      <c r="W1340" s="16"/>
      <c r="X1340" s="16"/>
      <c r="Y1340" s="16"/>
      <c r="Z1340" s="16"/>
      <c r="AA1340" s="16"/>
      <c r="AB1340" s="16"/>
      <c r="AC1340" s="5"/>
    </row>
    <row r="1341" spans="1:30" ht="18">
      <c r="B1341" s="91" t="s">
        <v>2918</v>
      </c>
      <c r="C1341" s="92"/>
      <c r="D1341" s="15"/>
      <c r="E1341" s="15"/>
      <c r="F1341" s="39"/>
      <c r="G1341" s="16"/>
      <c r="H1341" s="16"/>
      <c r="I1341" s="16"/>
      <c r="J1341" s="16"/>
      <c r="K1341" s="16"/>
      <c r="L1341" s="16"/>
      <c r="M1341" s="16"/>
      <c r="N1341" s="16"/>
      <c r="O1341" s="16"/>
      <c r="P1341" s="16"/>
      <c r="Q1341" s="16"/>
      <c r="R1341" s="16"/>
      <c r="S1341" s="16"/>
      <c r="T1341" s="16"/>
      <c r="U1341" s="16"/>
      <c r="V1341" s="16"/>
      <c r="W1341" s="16"/>
      <c r="X1341" s="16"/>
      <c r="Y1341" s="16"/>
      <c r="Z1341" s="16"/>
      <c r="AA1341" s="16"/>
      <c r="AB1341" s="16"/>
      <c r="AC1341" s="5"/>
    </row>
    <row r="1342" spans="1:30" ht="56">
      <c r="B1342" s="78">
        <f>B1338+1</f>
        <v>1333</v>
      </c>
      <c r="C1342" s="62" t="s">
        <v>2918</v>
      </c>
      <c r="D1342" s="42" t="s">
        <v>2921</v>
      </c>
      <c r="E1342" s="42" t="s">
        <v>1708</v>
      </c>
      <c r="F1342" s="43">
        <v>73944.2</v>
      </c>
      <c r="G1342" s="44">
        <v>0</v>
      </c>
      <c r="H1342" s="44">
        <v>0</v>
      </c>
      <c r="I1342" s="44">
        <v>0</v>
      </c>
      <c r="J1342" s="44">
        <v>0</v>
      </c>
      <c r="K1342" s="44">
        <v>0</v>
      </c>
      <c r="L1342" s="44">
        <v>0</v>
      </c>
      <c r="M1342" s="44">
        <v>0</v>
      </c>
      <c r="N1342" s="44">
        <v>0</v>
      </c>
      <c r="O1342" s="44">
        <v>0</v>
      </c>
      <c r="P1342" s="44">
        <v>0</v>
      </c>
      <c r="Q1342" s="44">
        <v>0</v>
      </c>
      <c r="R1342" s="44">
        <v>0</v>
      </c>
      <c r="S1342" s="44">
        <v>0</v>
      </c>
      <c r="T1342" s="44">
        <v>0</v>
      </c>
      <c r="U1342" s="44">
        <v>0</v>
      </c>
      <c r="V1342" s="44">
        <v>0</v>
      </c>
      <c r="W1342" s="44">
        <v>0</v>
      </c>
      <c r="X1342" s="44">
        <v>0</v>
      </c>
      <c r="Y1342" s="44">
        <v>0</v>
      </c>
      <c r="Z1342" s="44">
        <v>0</v>
      </c>
      <c r="AA1342" s="44">
        <v>0</v>
      </c>
      <c r="AB1342" s="44">
        <v>0</v>
      </c>
      <c r="AC1342" s="42" t="s">
        <v>2922</v>
      </c>
      <c r="AD1342" s="40" t="s">
        <v>2277</v>
      </c>
    </row>
    <row r="1343" spans="1:30" ht="28">
      <c r="B1343" s="79">
        <f>B1342+1</f>
        <v>1334</v>
      </c>
      <c r="C1343" s="63" t="s">
        <v>2918</v>
      </c>
      <c r="D1343" s="45" t="s">
        <v>3</v>
      </c>
      <c r="E1343" s="45" t="s">
        <v>1708</v>
      </c>
      <c r="F1343" s="46">
        <v>2550.84</v>
      </c>
      <c r="G1343" s="47">
        <v>0</v>
      </c>
      <c r="H1343" s="47">
        <v>0</v>
      </c>
      <c r="I1343" s="47">
        <v>0</v>
      </c>
      <c r="J1343" s="47">
        <v>0</v>
      </c>
      <c r="K1343" s="47">
        <v>0</v>
      </c>
      <c r="L1343" s="47">
        <v>0</v>
      </c>
      <c r="M1343" s="47">
        <v>0</v>
      </c>
      <c r="N1343" s="47">
        <v>0</v>
      </c>
      <c r="O1343" s="47">
        <v>0</v>
      </c>
      <c r="P1343" s="47">
        <v>0</v>
      </c>
      <c r="Q1343" s="47">
        <v>0</v>
      </c>
      <c r="R1343" s="47">
        <v>0</v>
      </c>
      <c r="S1343" s="47">
        <v>0</v>
      </c>
      <c r="T1343" s="47">
        <v>0</v>
      </c>
      <c r="U1343" s="47">
        <v>0</v>
      </c>
      <c r="V1343" s="47">
        <v>0</v>
      </c>
      <c r="W1343" s="47">
        <v>0</v>
      </c>
      <c r="X1343" s="47">
        <v>0</v>
      </c>
      <c r="Y1343" s="47">
        <v>0</v>
      </c>
      <c r="Z1343" s="47">
        <v>0</v>
      </c>
      <c r="AA1343" s="47">
        <v>0</v>
      </c>
      <c r="AB1343" s="47">
        <v>0</v>
      </c>
      <c r="AC1343" s="45" t="s">
        <v>2923</v>
      </c>
      <c r="AD1343" s="32" t="s">
        <v>2277</v>
      </c>
    </row>
    <row r="1344" spans="1:30" ht="28">
      <c r="B1344" s="79">
        <f t="shared" ref="B1344:B1407" si="1017">B1343+1</f>
        <v>1335</v>
      </c>
      <c r="C1344" s="63" t="s">
        <v>2918</v>
      </c>
      <c r="D1344" s="45" t="s">
        <v>3</v>
      </c>
      <c r="E1344" s="45" t="s">
        <v>1708</v>
      </c>
      <c r="F1344" s="46">
        <v>2550.84</v>
      </c>
      <c r="G1344" s="47">
        <v>0</v>
      </c>
      <c r="H1344" s="47">
        <v>0</v>
      </c>
      <c r="I1344" s="47">
        <v>0</v>
      </c>
      <c r="J1344" s="47">
        <v>0</v>
      </c>
      <c r="K1344" s="47">
        <v>0</v>
      </c>
      <c r="L1344" s="47">
        <v>0</v>
      </c>
      <c r="M1344" s="47">
        <v>0</v>
      </c>
      <c r="N1344" s="47">
        <v>0</v>
      </c>
      <c r="O1344" s="47">
        <v>0</v>
      </c>
      <c r="P1344" s="47">
        <v>0</v>
      </c>
      <c r="Q1344" s="47">
        <v>0</v>
      </c>
      <c r="R1344" s="47">
        <v>0</v>
      </c>
      <c r="S1344" s="47">
        <v>0</v>
      </c>
      <c r="T1344" s="47">
        <v>0</v>
      </c>
      <c r="U1344" s="47">
        <v>0</v>
      </c>
      <c r="V1344" s="47">
        <v>0</v>
      </c>
      <c r="W1344" s="47">
        <v>0</v>
      </c>
      <c r="X1344" s="47">
        <v>0</v>
      </c>
      <c r="Y1344" s="47">
        <v>0</v>
      </c>
      <c r="Z1344" s="47">
        <v>0</v>
      </c>
      <c r="AA1344" s="47">
        <v>0</v>
      </c>
      <c r="AB1344" s="47">
        <v>0</v>
      </c>
      <c r="AC1344" s="45" t="s">
        <v>2924</v>
      </c>
      <c r="AD1344" s="32" t="s">
        <v>2277</v>
      </c>
    </row>
    <row r="1345" spans="2:30" ht="28">
      <c r="B1345" s="79">
        <f t="shared" si="1017"/>
        <v>1336</v>
      </c>
      <c r="C1345" s="63" t="s">
        <v>2918</v>
      </c>
      <c r="D1345" s="45" t="s">
        <v>3</v>
      </c>
      <c r="E1345" s="45" t="s">
        <v>1708</v>
      </c>
      <c r="F1345" s="46">
        <v>2550.84</v>
      </c>
      <c r="G1345" s="47">
        <v>0</v>
      </c>
      <c r="H1345" s="47">
        <v>0</v>
      </c>
      <c r="I1345" s="47">
        <v>0</v>
      </c>
      <c r="J1345" s="47">
        <v>0</v>
      </c>
      <c r="K1345" s="47">
        <v>0</v>
      </c>
      <c r="L1345" s="47">
        <v>0</v>
      </c>
      <c r="M1345" s="47">
        <v>0</v>
      </c>
      <c r="N1345" s="47">
        <v>0</v>
      </c>
      <c r="O1345" s="47">
        <v>0</v>
      </c>
      <c r="P1345" s="47">
        <v>0</v>
      </c>
      <c r="Q1345" s="47">
        <v>0</v>
      </c>
      <c r="R1345" s="47">
        <v>0</v>
      </c>
      <c r="S1345" s="47">
        <v>0</v>
      </c>
      <c r="T1345" s="47">
        <v>0</v>
      </c>
      <c r="U1345" s="47">
        <v>0</v>
      </c>
      <c r="V1345" s="47">
        <v>0</v>
      </c>
      <c r="W1345" s="47">
        <v>0</v>
      </c>
      <c r="X1345" s="47">
        <v>0</v>
      </c>
      <c r="Y1345" s="47">
        <v>0</v>
      </c>
      <c r="Z1345" s="47">
        <v>0</v>
      </c>
      <c r="AA1345" s="47">
        <v>0</v>
      </c>
      <c r="AB1345" s="47">
        <v>0</v>
      </c>
      <c r="AC1345" s="45" t="s">
        <v>2925</v>
      </c>
      <c r="AD1345" s="32" t="s">
        <v>2277</v>
      </c>
    </row>
    <row r="1346" spans="2:30" ht="28">
      <c r="B1346" s="79">
        <f t="shared" si="1017"/>
        <v>1337</v>
      </c>
      <c r="C1346" s="63" t="s">
        <v>2918</v>
      </c>
      <c r="D1346" s="45" t="s">
        <v>3</v>
      </c>
      <c r="E1346" s="45" t="s">
        <v>1708</v>
      </c>
      <c r="F1346" s="46">
        <v>2550.84</v>
      </c>
      <c r="G1346" s="47">
        <v>0</v>
      </c>
      <c r="H1346" s="47">
        <v>0</v>
      </c>
      <c r="I1346" s="47">
        <v>0</v>
      </c>
      <c r="J1346" s="47">
        <v>0</v>
      </c>
      <c r="K1346" s="47">
        <v>0</v>
      </c>
      <c r="L1346" s="47">
        <v>0</v>
      </c>
      <c r="M1346" s="47">
        <v>0</v>
      </c>
      <c r="N1346" s="47">
        <v>0</v>
      </c>
      <c r="O1346" s="47">
        <v>0</v>
      </c>
      <c r="P1346" s="47">
        <v>0</v>
      </c>
      <c r="Q1346" s="47">
        <v>0</v>
      </c>
      <c r="R1346" s="47">
        <v>0</v>
      </c>
      <c r="S1346" s="47">
        <v>0</v>
      </c>
      <c r="T1346" s="47">
        <v>0</v>
      </c>
      <c r="U1346" s="47">
        <v>0</v>
      </c>
      <c r="V1346" s="47">
        <v>0</v>
      </c>
      <c r="W1346" s="47">
        <v>0</v>
      </c>
      <c r="X1346" s="47">
        <v>0</v>
      </c>
      <c r="Y1346" s="47">
        <v>0</v>
      </c>
      <c r="Z1346" s="47">
        <v>0</v>
      </c>
      <c r="AA1346" s="47">
        <v>0</v>
      </c>
      <c r="AB1346" s="47">
        <v>0</v>
      </c>
      <c r="AC1346" s="45" t="s">
        <v>2926</v>
      </c>
      <c r="AD1346" s="32" t="s">
        <v>2277</v>
      </c>
    </row>
    <row r="1347" spans="2:30" ht="28">
      <c r="B1347" s="79">
        <f t="shared" si="1017"/>
        <v>1338</v>
      </c>
      <c r="C1347" s="63" t="s">
        <v>2918</v>
      </c>
      <c r="D1347" s="45" t="s">
        <v>3</v>
      </c>
      <c r="E1347" s="45" t="s">
        <v>1708</v>
      </c>
      <c r="F1347" s="46">
        <v>2550.84</v>
      </c>
      <c r="G1347" s="47">
        <v>0</v>
      </c>
      <c r="H1347" s="47">
        <v>0</v>
      </c>
      <c r="I1347" s="47">
        <v>0</v>
      </c>
      <c r="J1347" s="47">
        <v>0</v>
      </c>
      <c r="K1347" s="47">
        <v>0</v>
      </c>
      <c r="L1347" s="47">
        <v>0</v>
      </c>
      <c r="M1347" s="47">
        <v>0</v>
      </c>
      <c r="N1347" s="47">
        <v>0</v>
      </c>
      <c r="O1347" s="47">
        <v>0</v>
      </c>
      <c r="P1347" s="47">
        <v>0</v>
      </c>
      <c r="Q1347" s="47">
        <v>0</v>
      </c>
      <c r="R1347" s="47">
        <v>0</v>
      </c>
      <c r="S1347" s="47">
        <v>0</v>
      </c>
      <c r="T1347" s="47">
        <v>0</v>
      </c>
      <c r="U1347" s="47">
        <v>0</v>
      </c>
      <c r="V1347" s="47">
        <v>0</v>
      </c>
      <c r="W1347" s="47">
        <v>0</v>
      </c>
      <c r="X1347" s="47">
        <v>0</v>
      </c>
      <c r="Y1347" s="47">
        <v>0</v>
      </c>
      <c r="Z1347" s="47">
        <v>0</v>
      </c>
      <c r="AA1347" s="47">
        <v>0</v>
      </c>
      <c r="AB1347" s="47">
        <v>0</v>
      </c>
      <c r="AC1347" s="45" t="s">
        <v>2927</v>
      </c>
      <c r="AD1347" s="32" t="s">
        <v>2277</v>
      </c>
    </row>
    <row r="1348" spans="2:30" ht="28">
      <c r="B1348" s="79">
        <f t="shared" si="1017"/>
        <v>1339</v>
      </c>
      <c r="C1348" s="63" t="s">
        <v>2918</v>
      </c>
      <c r="D1348" s="45" t="s">
        <v>3</v>
      </c>
      <c r="E1348" s="45" t="s">
        <v>1708</v>
      </c>
      <c r="F1348" s="46">
        <v>2550.84</v>
      </c>
      <c r="G1348" s="47">
        <v>0</v>
      </c>
      <c r="H1348" s="47">
        <v>0</v>
      </c>
      <c r="I1348" s="47">
        <v>0</v>
      </c>
      <c r="J1348" s="47">
        <v>0</v>
      </c>
      <c r="K1348" s="47">
        <v>0</v>
      </c>
      <c r="L1348" s="47">
        <v>0</v>
      </c>
      <c r="M1348" s="47">
        <v>0</v>
      </c>
      <c r="N1348" s="47">
        <v>0</v>
      </c>
      <c r="O1348" s="47">
        <v>0</v>
      </c>
      <c r="P1348" s="47">
        <v>0</v>
      </c>
      <c r="Q1348" s="47">
        <v>0</v>
      </c>
      <c r="R1348" s="47">
        <v>0</v>
      </c>
      <c r="S1348" s="47">
        <v>0</v>
      </c>
      <c r="T1348" s="47">
        <v>0</v>
      </c>
      <c r="U1348" s="47">
        <v>0</v>
      </c>
      <c r="V1348" s="47">
        <v>0</v>
      </c>
      <c r="W1348" s="47">
        <v>0</v>
      </c>
      <c r="X1348" s="47">
        <v>0</v>
      </c>
      <c r="Y1348" s="47">
        <v>0</v>
      </c>
      <c r="Z1348" s="47">
        <v>0</v>
      </c>
      <c r="AA1348" s="47">
        <v>0</v>
      </c>
      <c r="AB1348" s="47">
        <v>0</v>
      </c>
      <c r="AC1348" s="45" t="s">
        <v>2928</v>
      </c>
      <c r="AD1348" s="32" t="s">
        <v>2277</v>
      </c>
    </row>
    <row r="1349" spans="2:30" ht="28">
      <c r="B1349" s="79">
        <f t="shared" si="1017"/>
        <v>1340</v>
      </c>
      <c r="C1349" s="63" t="s">
        <v>2918</v>
      </c>
      <c r="D1349" s="45" t="s">
        <v>3</v>
      </c>
      <c r="E1349" s="45" t="s">
        <v>1708</v>
      </c>
      <c r="F1349" s="46">
        <v>2550.84</v>
      </c>
      <c r="G1349" s="47">
        <v>0</v>
      </c>
      <c r="H1349" s="47">
        <v>0</v>
      </c>
      <c r="I1349" s="47">
        <v>0</v>
      </c>
      <c r="J1349" s="47">
        <v>0</v>
      </c>
      <c r="K1349" s="47">
        <v>0</v>
      </c>
      <c r="L1349" s="47">
        <v>0</v>
      </c>
      <c r="M1349" s="47">
        <v>0</v>
      </c>
      <c r="N1349" s="47">
        <v>0</v>
      </c>
      <c r="O1349" s="47">
        <v>0</v>
      </c>
      <c r="P1349" s="47">
        <v>0</v>
      </c>
      <c r="Q1349" s="47">
        <v>0</v>
      </c>
      <c r="R1349" s="47">
        <v>0</v>
      </c>
      <c r="S1349" s="47">
        <v>0</v>
      </c>
      <c r="T1349" s="47">
        <v>0</v>
      </c>
      <c r="U1349" s="47">
        <v>0</v>
      </c>
      <c r="V1349" s="47">
        <v>0</v>
      </c>
      <c r="W1349" s="47">
        <v>0</v>
      </c>
      <c r="X1349" s="47">
        <v>0</v>
      </c>
      <c r="Y1349" s="47">
        <v>0</v>
      </c>
      <c r="Z1349" s="47">
        <v>0</v>
      </c>
      <c r="AA1349" s="47">
        <v>0</v>
      </c>
      <c r="AB1349" s="47">
        <v>0</v>
      </c>
      <c r="AC1349" s="45" t="s">
        <v>2929</v>
      </c>
      <c r="AD1349" s="32" t="s">
        <v>2277</v>
      </c>
    </row>
    <row r="1350" spans="2:30" ht="28">
      <c r="B1350" s="79">
        <f t="shared" si="1017"/>
        <v>1341</v>
      </c>
      <c r="C1350" s="63" t="s">
        <v>2918</v>
      </c>
      <c r="D1350" s="45" t="s">
        <v>3</v>
      </c>
      <c r="E1350" s="45" t="s">
        <v>1708</v>
      </c>
      <c r="F1350" s="46">
        <v>2550.84</v>
      </c>
      <c r="G1350" s="47">
        <v>0</v>
      </c>
      <c r="H1350" s="47">
        <v>0</v>
      </c>
      <c r="I1350" s="47">
        <v>0</v>
      </c>
      <c r="J1350" s="47">
        <v>0</v>
      </c>
      <c r="K1350" s="47">
        <v>0</v>
      </c>
      <c r="L1350" s="47">
        <v>0</v>
      </c>
      <c r="M1350" s="47">
        <v>0</v>
      </c>
      <c r="N1350" s="47">
        <v>0</v>
      </c>
      <c r="O1350" s="47">
        <v>0</v>
      </c>
      <c r="P1350" s="47">
        <v>0</v>
      </c>
      <c r="Q1350" s="47">
        <v>0</v>
      </c>
      <c r="R1350" s="47">
        <v>0</v>
      </c>
      <c r="S1350" s="47">
        <v>0</v>
      </c>
      <c r="T1350" s="47">
        <v>0</v>
      </c>
      <c r="U1350" s="47">
        <v>0</v>
      </c>
      <c r="V1350" s="47">
        <v>0</v>
      </c>
      <c r="W1350" s="47">
        <v>0</v>
      </c>
      <c r="X1350" s="47">
        <v>0</v>
      </c>
      <c r="Y1350" s="47">
        <v>0</v>
      </c>
      <c r="Z1350" s="47">
        <v>0</v>
      </c>
      <c r="AA1350" s="47">
        <v>0</v>
      </c>
      <c r="AB1350" s="47">
        <v>0</v>
      </c>
      <c r="AC1350" s="45" t="s">
        <v>2930</v>
      </c>
      <c r="AD1350" s="32" t="s">
        <v>2277</v>
      </c>
    </row>
    <row r="1351" spans="2:30" ht="28">
      <c r="B1351" s="79">
        <f t="shared" si="1017"/>
        <v>1342</v>
      </c>
      <c r="C1351" s="63" t="s">
        <v>2918</v>
      </c>
      <c r="D1351" s="45" t="s">
        <v>3</v>
      </c>
      <c r="E1351" s="45" t="s">
        <v>1708</v>
      </c>
      <c r="F1351" s="46">
        <v>4160.92</v>
      </c>
      <c r="G1351" s="47">
        <v>0</v>
      </c>
      <c r="H1351" s="47">
        <v>0</v>
      </c>
      <c r="I1351" s="47">
        <v>0</v>
      </c>
      <c r="J1351" s="47">
        <v>0</v>
      </c>
      <c r="K1351" s="47">
        <v>0</v>
      </c>
      <c r="L1351" s="47">
        <v>0</v>
      </c>
      <c r="M1351" s="47">
        <v>0</v>
      </c>
      <c r="N1351" s="47">
        <v>0</v>
      </c>
      <c r="O1351" s="47">
        <v>0</v>
      </c>
      <c r="P1351" s="47">
        <v>0</v>
      </c>
      <c r="Q1351" s="47">
        <v>0</v>
      </c>
      <c r="R1351" s="47">
        <v>0</v>
      </c>
      <c r="S1351" s="47">
        <v>0</v>
      </c>
      <c r="T1351" s="47">
        <v>0</v>
      </c>
      <c r="U1351" s="47">
        <v>0</v>
      </c>
      <c r="V1351" s="47">
        <v>0</v>
      </c>
      <c r="W1351" s="47">
        <v>0</v>
      </c>
      <c r="X1351" s="47">
        <v>0</v>
      </c>
      <c r="Y1351" s="47">
        <v>0</v>
      </c>
      <c r="Z1351" s="47">
        <v>0</v>
      </c>
      <c r="AA1351" s="47">
        <v>0</v>
      </c>
      <c r="AB1351" s="47">
        <v>0</v>
      </c>
      <c r="AC1351" s="45" t="s">
        <v>2931</v>
      </c>
      <c r="AD1351" s="32" t="s">
        <v>2277</v>
      </c>
    </row>
    <row r="1352" spans="2:30" ht="28">
      <c r="B1352" s="79">
        <f t="shared" si="1017"/>
        <v>1343</v>
      </c>
      <c r="C1352" s="63" t="s">
        <v>2918</v>
      </c>
      <c r="D1352" s="45" t="s">
        <v>0</v>
      </c>
      <c r="E1352" s="45" t="s">
        <v>1708</v>
      </c>
      <c r="F1352" s="46">
        <v>2352.48</v>
      </c>
      <c r="G1352" s="47">
        <v>0</v>
      </c>
      <c r="H1352" s="47">
        <v>0</v>
      </c>
      <c r="I1352" s="47">
        <v>0</v>
      </c>
      <c r="J1352" s="47">
        <v>0</v>
      </c>
      <c r="K1352" s="47">
        <v>0</v>
      </c>
      <c r="L1352" s="47">
        <v>0</v>
      </c>
      <c r="M1352" s="47">
        <v>0</v>
      </c>
      <c r="N1352" s="47">
        <v>0</v>
      </c>
      <c r="O1352" s="47">
        <v>0</v>
      </c>
      <c r="P1352" s="47">
        <v>0</v>
      </c>
      <c r="Q1352" s="47">
        <v>0</v>
      </c>
      <c r="R1352" s="47">
        <v>0</v>
      </c>
      <c r="S1352" s="47">
        <v>0</v>
      </c>
      <c r="T1352" s="47">
        <v>0</v>
      </c>
      <c r="U1352" s="47">
        <v>0</v>
      </c>
      <c r="V1352" s="47">
        <v>0</v>
      </c>
      <c r="W1352" s="47">
        <v>0</v>
      </c>
      <c r="X1352" s="47">
        <v>0</v>
      </c>
      <c r="Y1352" s="47">
        <v>0</v>
      </c>
      <c r="Z1352" s="47">
        <v>0</v>
      </c>
      <c r="AA1352" s="47">
        <v>0</v>
      </c>
      <c r="AB1352" s="47">
        <v>0</v>
      </c>
      <c r="AC1352" s="45" t="s">
        <v>2932</v>
      </c>
      <c r="AD1352" s="32" t="s">
        <v>2277</v>
      </c>
    </row>
    <row r="1353" spans="2:30" ht="28">
      <c r="B1353" s="79">
        <f t="shared" si="1017"/>
        <v>1344</v>
      </c>
      <c r="C1353" s="63" t="s">
        <v>2918</v>
      </c>
      <c r="D1353" s="45" t="s">
        <v>0</v>
      </c>
      <c r="E1353" s="45" t="s">
        <v>1708</v>
      </c>
      <c r="F1353" s="46">
        <v>2352.48</v>
      </c>
      <c r="G1353" s="47">
        <v>0</v>
      </c>
      <c r="H1353" s="47">
        <v>0</v>
      </c>
      <c r="I1353" s="47">
        <v>0</v>
      </c>
      <c r="J1353" s="47">
        <v>0</v>
      </c>
      <c r="K1353" s="47">
        <v>0</v>
      </c>
      <c r="L1353" s="47">
        <v>0</v>
      </c>
      <c r="M1353" s="47">
        <v>0</v>
      </c>
      <c r="N1353" s="47">
        <v>0</v>
      </c>
      <c r="O1353" s="47">
        <v>0</v>
      </c>
      <c r="P1353" s="47">
        <v>0</v>
      </c>
      <c r="Q1353" s="47">
        <v>0</v>
      </c>
      <c r="R1353" s="47">
        <v>0</v>
      </c>
      <c r="S1353" s="47">
        <v>0</v>
      </c>
      <c r="T1353" s="47">
        <v>0</v>
      </c>
      <c r="U1353" s="47">
        <v>0</v>
      </c>
      <c r="V1353" s="47">
        <v>0</v>
      </c>
      <c r="W1353" s="47">
        <v>0</v>
      </c>
      <c r="X1353" s="47">
        <v>0</v>
      </c>
      <c r="Y1353" s="47">
        <v>0</v>
      </c>
      <c r="Z1353" s="47">
        <v>0</v>
      </c>
      <c r="AA1353" s="47">
        <v>0</v>
      </c>
      <c r="AB1353" s="47">
        <v>0</v>
      </c>
      <c r="AC1353" s="45" t="s">
        <v>2933</v>
      </c>
      <c r="AD1353" s="32" t="s">
        <v>2277</v>
      </c>
    </row>
    <row r="1354" spans="2:30" ht="28">
      <c r="B1354" s="79">
        <f t="shared" si="1017"/>
        <v>1345</v>
      </c>
      <c r="C1354" s="63" t="s">
        <v>2918</v>
      </c>
      <c r="D1354" s="45" t="s">
        <v>0</v>
      </c>
      <c r="E1354" s="45" t="s">
        <v>1708</v>
      </c>
      <c r="F1354" s="46">
        <v>2352.48</v>
      </c>
      <c r="G1354" s="47">
        <v>0</v>
      </c>
      <c r="H1354" s="47">
        <v>0</v>
      </c>
      <c r="I1354" s="47">
        <v>0</v>
      </c>
      <c r="J1354" s="47">
        <v>0</v>
      </c>
      <c r="K1354" s="47">
        <v>0</v>
      </c>
      <c r="L1354" s="47">
        <v>0</v>
      </c>
      <c r="M1354" s="47">
        <v>0</v>
      </c>
      <c r="N1354" s="47">
        <v>0</v>
      </c>
      <c r="O1354" s="47">
        <v>0</v>
      </c>
      <c r="P1354" s="47">
        <v>0</v>
      </c>
      <c r="Q1354" s="47">
        <v>0</v>
      </c>
      <c r="R1354" s="47">
        <v>0</v>
      </c>
      <c r="S1354" s="47">
        <v>0</v>
      </c>
      <c r="T1354" s="47">
        <v>0</v>
      </c>
      <c r="U1354" s="47">
        <v>0</v>
      </c>
      <c r="V1354" s="47">
        <v>0</v>
      </c>
      <c r="W1354" s="47">
        <v>0</v>
      </c>
      <c r="X1354" s="47">
        <v>0</v>
      </c>
      <c r="Y1354" s="47">
        <v>0</v>
      </c>
      <c r="Z1354" s="47">
        <v>0</v>
      </c>
      <c r="AA1354" s="47">
        <v>0</v>
      </c>
      <c r="AB1354" s="47">
        <v>0</v>
      </c>
      <c r="AC1354" s="45" t="s">
        <v>2934</v>
      </c>
      <c r="AD1354" s="32" t="s">
        <v>2277</v>
      </c>
    </row>
    <row r="1355" spans="2:30" ht="28">
      <c r="B1355" s="79">
        <f t="shared" si="1017"/>
        <v>1346</v>
      </c>
      <c r="C1355" s="63" t="s">
        <v>2918</v>
      </c>
      <c r="D1355" s="45" t="s">
        <v>0</v>
      </c>
      <c r="E1355" s="45" t="s">
        <v>1708</v>
      </c>
      <c r="F1355" s="46">
        <v>2352.48</v>
      </c>
      <c r="G1355" s="47">
        <v>0</v>
      </c>
      <c r="H1355" s="47">
        <v>0</v>
      </c>
      <c r="I1355" s="47">
        <v>0</v>
      </c>
      <c r="J1355" s="47">
        <v>0</v>
      </c>
      <c r="K1355" s="47">
        <v>0</v>
      </c>
      <c r="L1355" s="47">
        <v>0</v>
      </c>
      <c r="M1355" s="47">
        <v>0</v>
      </c>
      <c r="N1355" s="47">
        <v>0</v>
      </c>
      <c r="O1355" s="47">
        <v>0</v>
      </c>
      <c r="P1355" s="47">
        <v>0</v>
      </c>
      <c r="Q1355" s="47">
        <v>0</v>
      </c>
      <c r="R1355" s="47">
        <v>0</v>
      </c>
      <c r="S1355" s="47">
        <v>0</v>
      </c>
      <c r="T1355" s="47">
        <v>0</v>
      </c>
      <c r="U1355" s="47">
        <v>0</v>
      </c>
      <c r="V1355" s="47">
        <v>0</v>
      </c>
      <c r="W1355" s="47">
        <v>0</v>
      </c>
      <c r="X1355" s="47">
        <v>0</v>
      </c>
      <c r="Y1355" s="47">
        <v>0</v>
      </c>
      <c r="Z1355" s="47">
        <v>0</v>
      </c>
      <c r="AA1355" s="47">
        <v>0</v>
      </c>
      <c r="AB1355" s="47">
        <v>0</v>
      </c>
      <c r="AC1355" s="45" t="s">
        <v>2935</v>
      </c>
      <c r="AD1355" s="32" t="s">
        <v>2277</v>
      </c>
    </row>
    <row r="1356" spans="2:30" ht="28">
      <c r="B1356" s="79">
        <f t="shared" si="1017"/>
        <v>1347</v>
      </c>
      <c r="C1356" s="63" t="s">
        <v>2918</v>
      </c>
      <c r="D1356" s="45" t="s">
        <v>0</v>
      </c>
      <c r="E1356" s="45" t="s">
        <v>1708</v>
      </c>
      <c r="F1356" s="46">
        <v>2352.48</v>
      </c>
      <c r="G1356" s="47">
        <v>0</v>
      </c>
      <c r="H1356" s="47">
        <v>0</v>
      </c>
      <c r="I1356" s="47">
        <v>0</v>
      </c>
      <c r="J1356" s="47">
        <v>0</v>
      </c>
      <c r="K1356" s="47">
        <v>0</v>
      </c>
      <c r="L1356" s="47">
        <v>0</v>
      </c>
      <c r="M1356" s="47">
        <v>0</v>
      </c>
      <c r="N1356" s="47">
        <v>0</v>
      </c>
      <c r="O1356" s="47">
        <v>0</v>
      </c>
      <c r="P1356" s="47">
        <v>0</v>
      </c>
      <c r="Q1356" s="47">
        <v>0</v>
      </c>
      <c r="R1356" s="47">
        <v>0</v>
      </c>
      <c r="S1356" s="47">
        <v>0</v>
      </c>
      <c r="T1356" s="47">
        <v>0</v>
      </c>
      <c r="U1356" s="47">
        <v>0</v>
      </c>
      <c r="V1356" s="47">
        <v>0</v>
      </c>
      <c r="W1356" s="47">
        <v>0</v>
      </c>
      <c r="X1356" s="47">
        <v>0</v>
      </c>
      <c r="Y1356" s="47">
        <v>0</v>
      </c>
      <c r="Z1356" s="47">
        <v>0</v>
      </c>
      <c r="AA1356" s="47">
        <v>0</v>
      </c>
      <c r="AB1356" s="47">
        <v>0</v>
      </c>
      <c r="AC1356" s="45" t="s">
        <v>2936</v>
      </c>
      <c r="AD1356" s="32" t="s">
        <v>2277</v>
      </c>
    </row>
    <row r="1357" spans="2:30" ht="28">
      <c r="B1357" s="79">
        <f t="shared" si="1017"/>
        <v>1348</v>
      </c>
      <c r="C1357" s="63" t="s">
        <v>2918</v>
      </c>
      <c r="D1357" s="45" t="s">
        <v>0</v>
      </c>
      <c r="E1357" s="45" t="s">
        <v>1708</v>
      </c>
      <c r="F1357" s="46">
        <v>2352.48</v>
      </c>
      <c r="G1357" s="47">
        <v>0</v>
      </c>
      <c r="H1357" s="47">
        <v>0</v>
      </c>
      <c r="I1357" s="47">
        <v>0</v>
      </c>
      <c r="J1357" s="47">
        <v>0</v>
      </c>
      <c r="K1357" s="47">
        <v>0</v>
      </c>
      <c r="L1357" s="47">
        <v>0</v>
      </c>
      <c r="M1357" s="47">
        <v>0</v>
      </c>
      <c r="N1357" s="47">
        <v>0</v>
      </c>
      <c r="O1357" s="47">
        <v>0</v>
      </c>
      <c r="P1357" s="47">
        <v>0</v>
      </c>
      <c r="Q1357" s="47">
        <v>0</v>
      </c>
      <c r="R1357" s="47">
        <v>0</v>
      </c>
      <c r="S1357" s="47">
        <v>0</v>
      </c>
      <c r="T1357" s="47">
        <v>0</v>
      </c>
      <c r="U1357" s="47">
        <v>0</v>
      </c>
      <c r="V1357" s="47">
        <v>0</v>
      </c>
      <c r="W1357" s="47">
        <v>0</v>
      </c>
      <c r="X1357" s="47">
        <v>0</v>
      </c>
      <c r="Y1357" s="47">
        <v>0</v>
      </c>
      <c r="Z1357" s="47">
        <v>0</v>
      </c>
      <c r="AA1357" s="47">
        <v>0</v>
      </c>
      <c r="AB1357" s="47">
        <v>0</v>
      </c>
      <c r="AC1357" s="45" t="s">
        <v>2937</v>
      </c>
      <c r="AD1357" s="32" t="s">
        <v>2277</v>
      </c>
    </row>
    <row r="1358" spans="2:30" ht="28">
      <c r="B1358" s="79">
        <f t="shared" si="1017"/>
        <v>1349</v>
      </c>
      <c r="C1358" s="63" t="s">
        <v>2918</v>
      </c>
      <c r="D1358" s="45" t="s">
        <v>0</v>
      </c>
      <c r="E1358" s="45" t="s">
        <v>1708</v>
      </c>
      <c r="F1358" s="46">
        <v>2352.48</v>
      </c>
      <c r="G1358" s="47">
        <v>0</v>
      </c>
      <c r="H1358" s="47">
        <v>0</v>
      </c>
      <c r="I1358" s="47">
        <v>0</v>
      </c>
      <c r="J1358" s="47">
        <v>0</v>
      </c>
      <c r="K1358" s="47">
        <v>0</v>
      </c>
      <c r="L1358" s="47">
        <v>0</v>
      </c>
      <c r="M1358" s="47">
        <v>0</v>
      </c>
      <c r="N1358" s="47">
        <v>0</v>
      </c>
      <c r="O1358" s="47">
        <v>0</v>
      </c>
      <c r="P1358" s="47">
        <v>0</v>
      </c>
      <c r="Q1358" s="47">
        <v>0</v>
      </c>
      <c r="R1358" s="47">
        <v>0</v>
      </c>
      <c r="S1358" s="47">
        <v>0</v>
      </c>
      <c r="T1358" s="47">
        <v>0</v>
      </c>
      <c r="U1358" s="47">
        <v>0</v>
      </c>
      <c r="V1358" s="47">
        <v>0</v>
      </c>
      <c r="W1358" s="47">
        <v>0</v>
      </c>
      <c r="X1358" s="47">
        <v>0</v>
      </c>
      <c r="Y1358" s="47">
        <v>0</v>
      </c>
      <c r="Z1358" s="47">
        <v>0</v>
      </c>
      <c r="AA1358" s="47">
        <v>0</v>
      </c>
      <c r="AB1358" s="47">
        <v>0</v>
      </c>
      <c r="AC1358" s="45" t="s">
        <v>2938</v>
      </c>
      <c r="AD1358" s="32" t="s">
        <v>2277</v>
      </c>
    </row>
    <row r="1359" spans="2:30" ht="28">
      <c r="B1359" s="79">
        <f t="shared" si="1017"/>
        <v>1350</v>
      </c>
      <c r="C1359" s="63" t="s">
        <v>2918</v>
      </c>
      <c r="D1359" s="45" t="s">
        <v>0</v>
      </c>
      <c r="E1359" s="45" t="s">
        <v>1708</v>
      </c>
      <c r="F1359" s="46">
        <v>2352.48</v>
      </c>
      <c r="G1359" s="47">
        <v>0</v>
      </c>
      <c r="H1359" s="47">
        <v>0</v>
      </c>
      <c r="I1359" s="47">
        <v>0</v>
      </c>
      <c r="J1359" s="47">
        <v>0</v>
      </c>
      <c r="K1359" s="47">
        <v>0</v>
      </c>
      <c r="L1359" s="47">
        <v>0</v>
      </c>
      <c r="M1359" s="47">
        <v>0</v>
      </c>
      <c r="N1359" s="47">
        <v>0</v>
      </c>
      <c r="O1359" s="47">
        <v>0</v>
      </c>
      <c r="P1359" s="47">
        <v>0</v>
      </c>
      <c r="Q1359" s="47">
        <v>0</v>
      </c>
      <c r="R1359" s="47">
        <v>0</v>
      </c>
      <c r="S1359" s="47">
        <v>0</v>
      </c>
      <c r="T1359" s="47">
        <v>0</v>
      </c>
      <c r="U1359" s="47">
        <v>0</v>
      </c>
      <c r="V1359" s="47">
        <v>0</v>
      </c>
      <c r="W1359" s="47">
        <v>0</v>
      </c>
      <c r="X1359" s="47">
        <v>0</v>
      </c>
      <c r="Y1359" s="47">
        <v>0</v>
      </c>
      <c r="Z1359" s="47">
        <v>0</v>
      </c>
      <c r="AA1359" s="47">
        <v>0</v>
      </c>
      <c r="AB1359" s="47">
        <v>0</v>
      </c>
      <c r="AC1359" s="45" t="s">
        <v>2939</v>
      </c>
      <c r="AD1359" s="32" t="s">
        <v>2277</v>
      </c>
    </row>
    <row r="1360" spans="2:30" ht="42">
      <c r="B1360" s="79">
        <f t="shared" si="1017"/>
        <v>1351</v>
      </c>
      <c r="C1360" s="63" t="s">
        <v>2918</v>
      </c>
      <c r="D1360" s="45" t="s">
        <v>2396</v>
      </c>
      <c r="E1360" s="45" t="s">
        <v>1708</v>
      </c>
      <c r="F1360" s="46">
        <v>5800</v>
      </c>
      <c r="G1360" s="47">
        <v>0</v>
      </c>
      <c r="H1360" s="47">
        <v>0</v>
      </c>
      <c r="I1360" s="47">
        <v>0</v>
      </c>
      <c r="J1360" s="47">
        <v>0</v>
      </c>
      <c r="K1360" s="47">
        <v>0</v>
      </c>
      <c r="L1360" s="47">
        <v>0</v>
      </c>
      <c r="M1360" s="47">
        <v>0</v>
      </c>
      <c r="N1360" s="47">
        <v>0</v>
      </c>
      <c r="O1360" s="47">
        <v>0</v>
      </c>
      <c r="P1360" s="47">
        <v>0</v>
      </c>
      <c r="Q1360" s="47">
        <v>0</v>
      </c>
      <c r="R1360" s="47">
        <v>0</v>
      </c>
      <c r="S1360" s="47">
        <v>0</v>
      </c>
      <c r="T1360" s="47">
        <v>0</v>
      </c>
      <c r="U1360" s="47">
        <v>0</v>
      </c>
      <c r="V1360" s="47">
        <v>0</v>
      </c>
      <c r="W1360" s="47">
        <v>0</v>
      </c>
      <c r="X1360" s="47">
        <v>0</v>
      </c>
      <c r="Y1360" s="47">
        <v>0</v>
      </c>
      <c r="Z1360" s="47">
        <v>0</v>
      </c>
      <c r="AA1360" s="47">
        <v>0</v>
      </c>
      <c r="AB1360" s="47">
        <v>0</v>
      </c>
      <c r="AC1360" s="45" t="s">
        <v>2940</v>
      </c>
      <c r="AD1360" s="32" t="s">
        <v>2277</v>
      </c>
    </row>
    <row r="1361" spans="2:30" ht="42">
      <c r="B1361" s="79">
        <f t="shared" si="1017"/>
        <v>1352</v>
      </c>
      <c r="C1361" s="63" t="s">
        <v>2918</v>
      </c>
      <c r="D1361" s="45" t="s">
        <v>2941</v>
      </c>
      <c r="E1361" s="45" t="s">
        <v>1708</v>
      </c>
      <c r="F1361" s="46">
        <v>2598.4</v>
      </c>
      <c r="G1361" s="47">
        <v>0</v>
      </c>
      <c r="H1361" s="47">
        <v>0</v>
      </c>
      <c r="I1361" s="47">
        <v>0</v>
      </c>
      <c r="J1361" s="47">
        <v>0</v>
      </c>
      <c r="K1361" s="47">
        <v>0</v>
      </c>
      <c r="L1361" s="47">
        <v>0</v>
      </c>
      <c r="M1361" s="47">
        <v>0</v>
      </c>
      <c r="N1361" s="47">
        <v>0</v>
      </c>
      <c r="O1361" s="47">
        <v>0</v>
      </c>
      <c r="P1361" s="47">
        <v>0</v>
      </c>
      <c r="Q1361" s="47">
        <v>0</v>
      </c>
      <c r="R1361" s="47">
        <v>0</v>
      </c>
      <c r="S1361" s="47">
        <v>0</v>
      </c>
      <c r="T1361" s="47">
        <v>0</v>
      </c>
      <c r="U1361" s="47">
        <v>0</v>
      </c>
      <c r="V1361" s="47">
        <v>0</v>
      </c>
      <c r="W1361" s="47">
        <v>0</v>
      </c>
      <c r="X1361" s="47">
        <v>0</v>
      </c>
      <c r="Y1361" s="47">
        <v>0</v>
      </c>
      <c r="Z1361" s="47">
        <v>0</v>
      </c>
      <c r="AA1361" s="47">
        <v>0</v>
      </c>
      <c r="AB1361" s="47">
        <v>0</v>
      </c>
      <c r="AC1361" s="45" t="s">
        <v>2942</v>
      </c>
      <c r="AD1361" s="32" t="s">
        <v>2277</v>
      </c>
    </row>
    <row r="1362" spans="2:30" ht="28">
      <c r="B1362" s="79">
        <f t="shared" si="1017"/>
        <v>1353</v>
      </c>
      <c r="C1362" s="63" t="s">
        <v>2918</v>
      </c>
      <c r="D1362" s="45" t="s">
        <v>15</v>
      </c>
      <c r="E1362" s="45" t="s">
        <v>1708</v>
      </c>
      <c r="F1362" s="46">
        <v>4123.8</v>
      </c>
      <c r="G1362" s="47">
        <v>0</v>
      </c>
      <c r="H1362" s="47">
        <v>0</v>
      </c>
      <c r="I1362" s="47">
        <v>0</v>
      </c>
      <c r="J1362" s="47">
        <v>0</v>
      </c>
      <c r="K1362" s="47">
        <v>0</v>
      </c>
      <c r="L1362" s="47">
        <v>0</v>
      </c>
      <c r="M1362" s="47">
        <v>0</v>
      </c>
      <c r="N1362" s="47">
        <v>0</v>
      </c>
      <c r="O1362" s="47">
        <v>0</v>
      </c>
      <c r="P1362" s="47">
        <v>0</v>
      </c>
      <c r="Q1362" s="47">
        <v>0</v>
      </c>
      <c r="R1362" s="47">
        <v>0</v>
      </c>
      <c r="S1362" s="47">
        <v>0</v>
      </c>
      <c r="T1362" s="47">
        <v>0</v>
      </c>
      <c r="U1362" s="47">
        <v>0</v>
      </c>
      <c r="V1362" s="47">
        <v>0</v>
      </c>
      <c r="W1362" s="47">
        <v>0</v>
      </c>
      <c r="X1362" s="47">
        <v>0</v>
      </c>
      <c r="Y1362" s="47">
        <v>0</v>
      </c>
      <c r="Z1362" s="47">
        <v>0</v>
      </c>
      <c r="AA1362" s="47">
        <v>0</v>
      </c>
      <c r="AB1362" s="47">
        <v>0</v>
      </c>
      <c r="AC1362" s="45" t="s">
        <v>2943</v>
      </c>
      <c r="AD1362" s="32" t="s">
        <v>2277</v>
      </c>
    </row>
    <row r="1363" spans="2:30" ht="28">
      <c r="B1363" s="79">
        <f t="shared" si="1017"/>
        <v>1354</v>
      </c>
      <c r="C1363" s="63" t="s">
        <v>2918</v>
      </c>
      <c r="D1363" s="45" t="s">
        <v>15</v>
      </c>
      <c r="E1363" s="45" t="s">
        <v>1708</v>
      </c>
      <c r="F1363" s="46">
        <v>4123.8</v>
      </c>
      <c r="G1363" s="47">
        <v>0</v>
      </c>
      <c r="H1363" s="47">
        <v>0</v>
      </c>
      <c r="I1363" s="47">
        <v>0</v>
      </c>
      <c r="J1363" s="47">
        <v>0</v>
      </c>
      <c r="K1363" s="47">
        <v>0</v>
      </c>
      <c r="L1363" s="47">
        <v>0</v>
      </c>
      <c r="M1363" s="47">
        <v>0</v>
      </c>
      <c r="N1363" s="47">
        <v>0</v>
      </c>
      <c r="O1363" s="47">
        <v>0</v>
      </c>
      <c r="P1363" s="47">
        <v>0</v>
      </c>
      <c r="Q1363" s="47">
        <v>0</v>
      </c>
      <c r="R1363" s="47">
        <v>0</v>
      </c>
      <c r="S1363" s="47">
        <v>0</v>
      </c>
      <c r="T1363" s="47">
        <v>0</v>
      </c>
      <c r="U1363" s="47">
        <v>0</v>
      </c>
      <c r="V1363" s="47">
        <v>0</v>
      </c>
      <c r="W1363" s="47">
        <v>0</v>
      </c>
      <c r="X1363" s="47">
        <v>0</v>
      </c>
      <c r="Y1363" s="47">
        <v>0</v>
      </c>
      <c r="Z1363" s="47">
        <v>0</v>
      </c>
      <c r="AA1363" s="47">
        <v>0</v>
      </c>
      <c r="AB1363" s="47">
        <v>0</v>
      </c>
      <c r="AC1363" s="45" t="s">
        <v>2944</v>
      </c>
      <c r="AD1363" s="32" t="s">
        <v>2277</v>
      </c>
    </row>
    <row r="1364" spans="2:30" ht="28">
      <c r="B1364" s="79">
        <f t="shared" si="1017"/>
        <v>1355</v>
      </c>
      <c r="C1364" s="63" t="s">
        <v>2918</v>
      </c>
      <c r="D1364" s="45" t="s">
        <v>15</v>
      </c>
      <c r="E1364" s="45" t="s">
        <v>1708</v>
      </c>
      <c r="F1364" s="46">
        <v>4123.8</v>
      </c>
      <c r="G1364" s="47">
        <v>0</v>
      </c>
      <c r="H1364" s="47">
        <v>0</v>
      </c>
      <c r="I1364" s="47">
        <v>0</v>
      </c>
      <c r="J1364" s="47">
        <v>0</v>
      </c>
      <c r="K1364" s="47">
        <v>0</v>
      </c>
      <c r="L1364" s="47">
        <v>0</v>
      </c>
      <c r="M1364" s="47">
        <v>0</v>
      </c>
      <c r="N1364" s="47">
        <v>0</v>
      </c>
      <c r="O1364" s="47">
        <v>0</v>
      </c>
      <c r="P1364" s="47">
        <v>0</v>
      </c>
      <c r="Q1364" s="47">
        <v>0</v>
      </c>
      <c r="R1364" s="47">
        <v>0</v>
      </c>
      <c r="S1364" s="47">
        <v>0</v>
      </c>
      <c r="T1364" s="47">
        <v>0</v>
      </c>
      <c r="U1364" s="47">
        <v>0</v>
      </c>
      <c r="V1364" s="47">
        <v>0</v>
      </c>
      <c r="W1364" s="47">
        <v>0</v>
      </c>
      <c r="X1364" s="47">
        <v>0</v>
      </c>
      <c r="Y1364" s="47">
        <v>0</v>
      </c>
      <c r="Z1364" s="47">
        <v>0</v>
      </c>
      <c r="AA1364" s="47">
        <v>0</v>
      </c>
      <c r="AB1364" s="47">
        <v>0</v>
      </c>
      <c r="AC1364" s="45" t="s">
        <v>2945</v>
      </c>
      <c r="AD1364" s="32" t="s">
        <v>2277</v>
      </c>
    </row>
    <row r="1365" spans="2:30" ht="28">
      <c r="B1365" s="79">
        <f t="shared" si="1017"/>
        <v>1356</v>
      </c>
      <c r="C1365" s="63" t="s">
        <v>2918</v>
      </c>
      <c r="D1365" s="45" t="s">
        <v>15</v>
      </c>
      <c r="E1365" s="45" t="s">
        <v>1708</v>
      </c>
      <c r="F1365" s="46">
        <v>4123.8</v>
      </c>
      <c r="G1365" s="47">
        <v>0</v>
      </c>
      <c r="H1365" s="47">
        <v>0</v>
      </c>
      <c r="I1365" s="47">
        <v>0</v>
      </c>
      <c r="J1365" s="47">
        <v>0</v>
      </c>
      <c r="K1365" s="47">
        <v>0</v>
      </c>
      <c r="L1365" s="47">
        <v>0</v>
      </c>
      <c r="M1365" s="47">
        <v>0</v>
      </c>
      <c r="N1365" s="47">
        <v>0</v>
      </c>
      <c r="O1365" s="47">
        <v>0</v>
      </c>
      <c r="P1365" s="47">
        <v>0</v>
      </c>
      <c r="Q1365" s="47">
        <v>0</v>
      </c>
      <c r="R1365" s="47">
        <v>0</v>
      </c>
      <c r="S1365" s="47">
        <v>0</v>
      </c>
      <c r="T1365" s="47">
        <v>0</v>
      </c>
      <c r="U1365" s="47">
        <v>0</v>
      </c>
      <c r="V1365" s="47">
        <v>0</v>
      </c>
      <c r="W1365" s="47">
        <v>0</v>
      </c>
      <c r="X1365" s="47">
        <v>0</v>
      </c>
      <c r="Y1365" s="47">
        <v>0</v>
      </c>
      <c r="Z1365" s="47">
        <v>0</v>
      </c>
      <c r="AA1365" s="47">
        <v>0</v>
      </c>
      <c r="AB1365" s="47">
        <v>0</v>
      </c>
      <c r="AC1365" s="45" t="s">
        <v>2946</v>
      </c>
      <c r="AD1365" s="32" t="s">
        <v>2277</v>
      </c>
    </row>
    <row r="1366" spans="2:30" ht="28">
      <c r="B1366" s="79">
        <f t="shared" si="1017"/>
        <v>1357</v>
      </c>
      <c r="C1366" s="63" t="s">
        <v>2918</v>
      </c>
      <c r="D1366" s="45" t="s">
        <v>15</v>
      </c>
      <c r="E1366" s="45" t="s">
        <v>1708</v>
      </c>
      <c r="F1366" s="46">
        <v>4123.8</v>
      </c>
      <c r="G1366" s="47">
        <v>0</v>
      </c>
      <c r="H1366" s="47">
        <v>0</v>
      </c>
      <c r="I1366" s="47">
        <v>0</v>
      </c>
      <c r="J1366" s="47">
        <v>0</v>
      </c>
      <c r="K1366" s="47">
        <v>0</v>
      </c>
      <c r="L1366" s="47">
        <v>0</v>
      </c>
      <c r="M1366" s="47">
        <v>0</v>
      </c>
      <c r="N1366" s="47">
        <v>0</v>
      </c>
      <c r="O1366" s="47">
        <v>0</v>
      </c>
      <c r="P1366" s="47">
        <v>0</v>
      </c>
      <c r="Q1366" s="47">
        <v>0</v>
      </c>
      <c r="R1366" s="47">
        <v>0</v>
      </c>
      <c r="S1366" s="47">
        <v>0</v>
      </c>
      <c r="T1366" s="47">
        <v>0</v>
      </c>
      <c r="U1366" s="47">
        <v>0</v>
      </c>
      <c r="V1366" s="47">
        <v>0</v>
      </c>
      <c r="W1366" s="47">
        <v>0</v>
      </c>
      <c r="X1366" s="47">
        <v>0</v>
      </c>
      <c r="Y1366" s="47">
        <v>0</v>
      </c>
      <c r="Z1366" s="47">
        <v>0</v>
      </c>
      <c r="AA1366" s="47">
        <v>0</v>
      </c>
      <c r="AB1366" s="47">
        <v>0</v>
      </c>
      <c r="AC1366" s="45" t="s">
        <v>2947</v>
      </c>
      <c r="AD1366" s="32" t="s">
        <v>2277</v>
      </c>
    </row>
    <row r="1367" spans="2:30" ht="28">
      <c r="B1367" s="79">
        <f t="shared" si="1017"/>
        <v>1358</v>
      </c>
      <c r="C1367" s="63" t="s">
        <v>2918</v>
      </c>
      <c r="D1367" s="45" t="s">
        <v>15</v>
      </c>
      <c r="E1367" s="45" t="s">
        <v>1708</v>
      </c>
      <c r="F1367" s="46">
        <v>4123.8</v>
      </c>
      <c r="G1367" s="47">
        <v>0</v>
      </c>
      <c r="H1367" s="47">
        <v>0</v>
      </c>
      <c r="I1367" s="47">
        <v>0</v>
      </c>
      <c r="J1367" s="47">
        <v>0</v>
      </c>
      <c r="K1367" s="47">
        <v>0</v>
      </c>
      <c r="L1367" s="47">
        <v>0</v>
      </c>
      <c r="M1367" s="47">
        <v>0</v>
      </c>
      <c r="N1367" s="47">
        <v>0</v>
      </c>
      <c r="O1367" s="47">
        <v>0</v>
      </c>
      <c r="P1367" s="47">
        <v>0</v>
      </c>
      <c r="Q1367" s="47">
        <v>0</v>
      </c>
      <c r="R1367" s="47">
        <v>0</v>
      </c>
      <c r="S1367" s="47">
        <v>0</v>
      </c>
      <c r="T1367" s="47">
        <v>0</v>
      </c>
      <c r="U1367" s="47">
        <v>0</v>
      </c>
      <c r="V1367" s="47">
        <v>0</v>
      </c>
      <c r="W1367" s="47">
        <v>0</v>
      </c>
      <c r="X1367" s="47">
        <v>0</v>
      </c>
      <c r="Y1367" s="47">
        <v>0</v>
      </c>
      <c r="Z1367" s="47">
        <v>0</v>
      </c>
      <c r="AA1367" s="47">
        <v>0</v>
      </c>
      <c r="AB1367" s="47">
        <v>0</v>
      </c>
      <c r="AC1367" s="45" t="s">
        <v>2948</v>
      </c>
      <c r="AD1367" s="32" t="s">
        <v>2277</v>
      </c>
    </row>
    <row r="1368" spans="2:30" ht="28">
      <c r="B1368" s="79">
        <f t="shared" si="1017"/>
        <v>1359</v>
      </c>
      <c r="C1368" s="63" t="s">
        <v>2918</v>
      </c>
      <c r="D1368" s="45" t="s">
        <v>15</v>
      </c>
      <c r="E1368" s="45" t="s">
        <v>1708</v>
      </c>
      <c r="F1368" s="46">
        <v>4123.8</v>
      </c>
      <c r="G1368" s="47">
        <v>0</v>
      </c>
      <c r="H1368" s="47">
        <v>0</v>
      </c>
      <c r="I1368" s="47">
        <v>0</v>
      </c>
      <c r="J1368" s="47">
        <v>0</v>
      </c>
      <c r="K1368" s="47">
        <v>0</v>
      </c>
      <c r="L1368" s="47">
        <v>0</v>
      </c>
      <c r="M1368" s="47">
        <v>0</v>
      </c>
      <c r="N1368" s="47">
        <v>0</v>
      </c>
      <c r="O1368" s="47">
        <v>0</v>
      </c>
      <c r="P1368" s="47">
        <v>0</v>
      </c>
      <c r="Q1368" s="47">
        <v>0</v>
      </c>
      <c r="R1368" s="47">
        <v>0</v>
      </c>
      <c r="S1368" s="47">
        <v>0</v>
      </c>
      <c r="T1368" s="47">
        <v>0</v>
      </c>
      <c r="U1368" s="47">
        <v>0</v>
      </c>
      <c r="V1368" s="47">
        <v>0</v>
      </c>
      <c r="W1368" s="47">
        <v>0</v>
      </c>
      <c r="X1368" s="47">
        <v>0</v>
      </c>
      <c r="Y1368" s="47">
        <v>0</v>
      </c>
      <c r="Z1368" s="47">
        <v>0</v>
      </c>
      <c r="AA1368" s="47">
        <v>0</v>
      </c>
      <c r="AB1368" s="47">
        <v>0</v>
      </c>
      <c r="AC1368" s="45" t="s">
        <v>2949</v>
      </c>
      <c r="AD1368" s="32" t="s">
        <v>2277</v>
      </c>
    </row>
    <row r="1369" spans="2:30" ht="28">
      <c r="B1369" s="79">
        <f t="shared" si="1017"/>
        <v>1360</v>
      </c>
      <c r="C1369" s="63" t="s">
        <v>2918</v>
      </c>
      <c r="D1369" s="45" t="s">
        <v>15</v>
      </c>
      <c r="E1369" s="45" t="s">
        <v>1708</v>
      </c>
      <c r="F1369" s="46">
        <v>4123.8</v>
      </c>
      <c r="G1369" s="47">
        <v>0</v>
      </c>
      <c r="H1369" s="47">
        <v>0</v>
      </c>
      <c r="I1369" s="47">
        <v>0</v>
      </c>
      <c r="J1369" s="47">
        <v>0</v>
      </c>
      <c r="K1369" s="47">
        <v>0</v>
      </c>
      <c r="L1369" s="47">
        <v>0</v>
      </c>
      <c r="M1369" s="47">
        <v>0</v>
      </c>
      <c r="N1369" s="47">
        <v>0</v>
      </c>
      <c r="O1369" s="47">
        <v>0</v>
      </c>
      <c r="P1369" s="47">
        <v>0</v>
      </c>
      <c r="Q1369" s="47">
        <v>0</v>
      </c>
      <c r="R1369" s="47">
        <v>0</v>
      </c>
      <c r="S1369" s="47">
        <v>0</v>
      </c>
      <c r="T1369" s="47">
        <v>0</v>
      </c>
      <c r="U1369" s="47">
        <v>0</v>
      </c>
      <c r="V1369" s="47">
        <v>0</v>
      </c>
      <c r="W1369" s="47">
        <v>0</v>
      </c>
      <c r="X1369" s="47">
        <v>0</v>
      </c>
      <c r="Y1369" s="47">
        <v>0</v>
      </c>
      <c r="Z1369" s="47">
        <v>0</v>
      </c>
      <c r="AA1369" s="47">
        <v>0</v>
      </c>
      <c r="AB1369" s="47">
        <v>0</v>
      </c>
      <c r="AC1369" s="45" t="s">
        <v>2950</v>
      </c>
      <c r="AD1369" s="32" t="s">
        <v>2277</v>
      </c>
    </row>
    <row r="1370" spans="2:30" ht="28">
      <c r="B1370" s="79">
        <f t="shared" si="1017"/>
        <v>1361</v>
      </c>
      <c r="C1370" s="63" t="s">
        <v>2918</v>
      </c>
      <c r="D1370" s="45" t="s">
        <v>15</v>
      </c>
      <c r="E1370" s="45" t="s">
        <v>1708</v>
      </c>
      <c r="F1370" s="46">
        <v>4123.8</v>
      </c>
      <c r="G1370" s="47">
        <v>0</v>
      </c>
      <c r="H1370" s="47">
        <v>0</v>
      </c>
      <c r="I1370" s="47">
        <v>0</v>
      </c>
      <c r="J1370" s="47">
        <v>0</v>
      </c>
      <c r="K1370" s="47">
        <v>0</v>
      </c>
      <c r="L1370" s="47">
        <v>0</v>
      </c>
      <c r="M1370" s="47">
        <v>0</v>
      </c>
      <c r="N1370" s="47">
        <v>0</v>
      </c>
      <c r="O1370" s="47">
        <v>0</v>
      </c>
      <c r="P1370" s="47">
        <v>0</v>
      </c>
      <c r="Q1370" s="47">
        <v>0</v>
      </c>
      <c r="R1370" s="47">
        <v>0</v>
      </c>
      <c r="S1370" s="47">
        <v>0</v>
      </c>
      <c r="T1370" s="47">
        <v>0</v>
      </c>
      <c r="U1370" s="47">
        <v>0</v>
      </c>
      <c r="V1370" s="47">
        <v>0</v>
      </c>
      <c r="W1370" s="47">
        <v>0</v>
      </c>
      <c r="X1370" s="47">
        <v>0</v>
      </c>
      <c r="Y1370" s="47">
        <v>0</v>
      </c>
      <c r="Z1370" s="47">
        <v>0</v>
      </c>
      <c r="AA1370" s="47">
        <v>0</v>
      </c>
      <c r="AB1370" s="47">
        <v>0</v>
      </c>
      <c r="AC1370" s="45" t="s">
        <v>2951</v>
      </c>
      <c r="AD1370" s="32" t="s">
        <v>2277</v>
      </c>
    </row>
    <row r="1371" spans="2:30" ht="28">
      <c r="B1371" s="79">
        <f t="shared" si="1017"/>
        <v>1362</v>
      </c>
      <c r="C1371" s="63" t="s">
        <v>2918</v>
      </c>
      <c r="D1371" s="45" t="s">
        <v>15</v>
      </c>
      <c r="E1371" s="45" t="s">
        <v>1708</v>
      </c>
      <c r="F1371" s="46">
        <v>4123.8</v>
      </c>
      <c r="G1371" s="47">
        <v>0</v>
      </c>
      <c r="H1371" s="47">
        <v>0</v>
      </c>
      <c r="I1371" s="47">
        <v>0</v>
      </c>
      <c r="J1371" s="47">
        <v>0</v>
      </c>
      <c r="K1371" s="47">
        <v>0</v>
      </c>
      <c r="L1371" s="47">
        <v>0</v>
      </c>
      <c r="M1371" s="47">
        <v>0</v>
      </c>
      <c r="N1371" s="47">
        <v>0</v>
      </c>
      <c r="O1371" s="47">
        <v>0</v>
      </c>
      <c r="P1371" s="47">
        <v>0</v>
      </c>
      <c r="Q1371" s="47">
        <v>0</v>
      </c>
      <c r="R1371" s="47">
        <v>0</v>
      </c>
      <c r="S1371" s="47">
        <v>0</v>
      </c>
      <c r="T1371" s="47">
        <v>0</v>
      </c>
      <c r="U1371" s="47">
        <v>0</v>
      </c>
      <c r="V1371" s="47">
        <v>0</v>
      </c>
      <c r="W1371" s="47">
        <v>0</v>
      </c>
      <c r="X1371" s="47">
        <v>0</v>
      </c>
      <c r="Y1371" s="47">
        <v>0</v>
      </c>
      <c r="Z1371" s="47">
        <v>0</v>
      </c>
      <c r="AA1371" s="47">
        <v>0</v>
      </c>
      <c r="AB1371" s="47">
        <v>0</v>
      </c>
      <c r="AC1371" s="45" t="s">
        <v>2952</v>
      </c>
      <c r="AD1371" s="32" t="s">
        <v>2277</v>
      </c>
    </row>
    <row r="1372" spans="2:30" ht="28">
      <c r="B1372" s="79">
        <f t="shared" si="1017"/>
        <v>1363</v>
      </c>
      <c r="C1372" s="63" t="s">
        <v>2918</v>
      </c>
      <c r="D1372" s="45" t="s">
        <v>15</v>
      </c>
      <c r="E1372" s="45" t="s">
        <v>1708</v>
      </c>
      <c r="F1372" s="46">
        <v>4123.8</v>
      </c>
      <c r="G1372" s="47">
        <v>0</v>
      </c>
      <c r="H1372" s="47">
        <v>0</v>
      </c>
      <c r="I1372" s="47">
        <v>0</v>
      </c>
      <c r="J1372" s="47">
        <v>0</v>
      </c>
      <c r="K1372" s="47">
        <v>0</v>
      </c>
      <c r="L1372" s="47">
        <v>0</v>
      </c>
      <c r="M1372" s="47">
        <v>0</v>
      </c>
      <c r="N1372" s="47">
        <v>0</v>
      </c>
      <c r="O1372" s="47">
        <v>0</v>
      </c>
      <c r="P1372" s="47">
        <v>0</v>
      </c>
      <c r="Q1372" s="47">
        <v>0</v>
      </c>
      <c r="R1372" s="47">
        <v>0</v>
      </c>
      <c r="S1372" s="47">
        <v>0</v>
      </c>
      <c r="T1372" s="47">
        <v>0</v>
      </c>
      <c r="U1372" s="47">
        <v>0</v>
      </c>
      <c r="V1372" s="47">
        <v>0</v>
      </c>
      <c r="W1372" s="47">
        <v>0</v>
      </c>
      <c r="X1372" s="47">
        <v>0</v>
      </c>
      <c r="Y1372" s="47">
        <v>0</v>
      </c>
      <c r="Z1372" s="47">
        <v>0</v>
      </c>
      <c r="AA1372" s="47">
        <v>0</v>
      </c>
      <c r="AB1372" s="47">
        <v>0</v>
      </c>
      <c r="AC1372" s="45" t="s">
        <v>2953</v>
      </c>
      <c r="AD1372" s="32" t="s">
        <v>2277</v>
      </c>
    </row>
    <row r="1373" spans="2:30" ht="28">
      <c r="B1373" s="79">
        <f t="shared" si="1017"/>
        <v>1364</v>
      </c>
      <c r="C1373" s="63" t="s">
        <v>2918</v>
      </c>
      <c r="D1373" s="45" t="s">
        <v>15</v>
      </c>
      <c r="E1373" s="45" t="s">
        <v>1708</v>
      </c>
      <c r="F1373" s="46">
        <v>4123.8</v>
      </c>
      <c r="G1373" s="47">
        <v>0</v>
      </c>
      <c r="H1373" s="47">
        <v>0</v>
      </c>
      <c r="I1373" s="47">
        <v>0</v>
      </c>
      <c r="J1373" s="47">
        <v>0</v>
      </c>
      <c r="K1373" s="47">
        <v>0</v>
      </c>
      <c r="L1373" s="47">
        <v>0</v>
      </c>
      <c r="M1373" s="47">
        <v>0</v>
      </c>
      <c r="N1373" s="47">
        <v>0</v>
      </c>
      <c r="O1373" s="47">
        <v>0</v>
      </c>
      <c r="P1373" s="47">
        <v>0</v>
      </c>
      <c r="Q1373" s="47">
        <v>0</v>
      </c>
      <c r="R1373" s="47">
        <v>0</v>
      </c>
      <c r="S1373" s="47">
        <v>0</v>
      </c>
      <c r="T1373" s="47">
        <v>0</v>
      </c>
      <c r="U1373" s="47">
        <v>0</v>
      </c>
      <c r="V1373" s="47">
        <v>0</v>
      </c>
      <c r="W1373" s="47">
        <v>0</v>
      </c>
      <c r="X1373" s="47">
        <v>0</v>
      </c>
      <c r="Y1373" s="47">
        <v>0</v>
      </c>
      <c r="Z1373" s="47">
        <v>0</v>
      </c>
      <c r="AA1373" s="47">
        <v>0</v>
      </c>
      <c r="AB1373" s="47">
        <v>0</v>
      </c>
      <c r="AC1373" s="45" t="s">
        <v>2954</v>
      </c>
      <c r="AD1373" s="32" t="s">
        <v>2277</v>
      </c>
    </row>
    <row r="1374" spans="2:30" ht="28">
      <c r="B1374" s="79">
        <f t="shared" si="1017"/>
        <v>1365</v>
      </c>
      <c r="C1374" s="63" t="s">
        <v>2918</v>
      </c>
      <c r="D1374" s="45" t="s">
        <v>15</v>
      </c>
      <c r="E1374" s="45" t="s">
        <v>1708</v>
      </c>
      <c r="F1374" s="46">
        <v>4123.8</v>
      </c>
      <c r="G1374" s="47">
        <v>0</v>
      </c>
      <c r="H1374" s="47">
        <v>0</v>
      </c>
      <c r="I1374" s="47">
        <v>0</v>
      </c>
      <c r="J1374" s="47">
        <v>0</v>
      </c>
      <c r="K1374" s="47">
        <v>0</v>
      </c>
      <c r="L1374" s="47">
        <v>0</v>
      </c>
      <c r="M1374" s="47">
        <v>0</v>
      </c>
      <c r="N1374" s="47">
        <v>0</v>
      </c>
      <c r="O1374" s="47">
        <v>0</v>
      </c>
      <c r="P1374" s="47">
        <v>0</v>
      </c>
      <c r="Q1374" s="47">
        <v>0</v>
      </c>
      <c r="R1374" s="47">
        <v>0</v>
      </c>
      <c r="S1374" s="47">
        <v>0</v>
      </c>
      <c r="T1374" s="47">
        <v>0</v>
      </c>
      <c r="U1374" s="47">
        <v>0</v>
      </c>
      <c r="V1374" s="47">
        <v>0</v>
      </c>
      <c r="W1374" s="47">
        <v>0</v>
      </c>
      <c r="X1374" s="47">
        <v>0</v>
      </c>
      <c r="Y1374" s="47">
        <v>0</v>
      </c>
      <c r="Z1374" s="47">
        <v>0</v>
      </c>
      <c r="AA1374" s="47">
        <v>0</v>
      </c>
      <c r="AB1374" s="47">
        <v>0</v>
      </c>
      <c r="AC1374" s="45" t="s">
        <v>2955</v>
      </c>
      <c r="AD1374" s="32" t="s">
        <v>2277</v>
      </c>
    </row>
    <row r="1375" spans="2:30" ht="28">
      <c r="B1375" s="79">
        <f t="shared" si="1017"/>
        <v>1366</v>
      </c>
      <c r="C1375" s="63" t="s">
        <v>2918</v>
      </c>
      <c r="D1375" s="45" t="s">
        <v>15</v>
      </c>
      <c r="E1375" s="45" t="s">
        <v>1708</v>
      </c>
      <c r="F1375" s="46">
        <v>4123.8</v>
      </c>
      <c r="G1375" s="47">
        <v>0</v>
      </c>
      <c r="H1375" s="47">
        <v>0</v>
      </c>
      <c r="I1375" s="47">
        <v>0</v>
      </c>
      <c r="J1375" s="47">
        <v>0</v>
      </c>
      <c r="K1375" s="47">
        <v>0</v>
      </c>
      <c r="L1375" s="47">
        <v>0</v>
      </c>
      <c r="M1375" s="47">
        <v>0</v>
      </c>
      <c r="N1375" s="47">
        <v>0</v>
      </c>
      <c r="O1375" s="47">
        <v>0</v>
      </c>
      <c r="P1375" s="47">
        <v>0</v>
      </c>
      <c r="Q1375" s="47">
        <v>0</v>
      </c>
      <c r="R1375" s="47">
        <v>0</v>
      </c>
      <c r="S1375" s="47">
        <v>0</v>
      </c>
      <c r="T1375" s="47">
        <v>0</v>
      </c>
      <c r="U1375" s="47">
        <v>0</v>
      </c>
      <c r="V1375" s="47">
        <v>0</v>
      </c>
      <c r="W1375" s="47">
        <v>0</v>
      </c>
      <c r="X1375" s="47">
        <v>0</v>
      </c>
      <c r="Y1375" s="47">
        <v>0</v>
      </c>
      <c r="Z1375" s="47">
        <v>0</v>
      </c>
      <c r="AA1375" s="47">
        <v>0</v>
      </c>
      <c r="AB1375" s="47">
        <v>0</v>
      </c>
      <c r="AC1375" s="45" t="s">
        <v>2956</v>
      </c>
      <c r="AD1375" s="32" t="s">
        <v>2277</v>
      </c>
    </row>
    <row r="1376" spans="2:30" ht="28">
      <c r="B1376" s="79">
        <f t="shared" si="1017"/>
        <v>1367</v>
      </c>
      <c r="C1376" s="63" t="s">
        <v>2918</v>
      </c>
      <c r="D1376" s="45" t="s">
        <v>15</v>
      </c>
      <c r="E1376" s="45" t="s">
        <v>1708</v>
      </c>
      <c r="F1376" s="46">
        <v>4123.8</v>
      </c>
      <c r="G1376" s="47">
        <v>0</v>
      </c>
      <c r="H1376" s="47">
        <v>0</v>
      </c>
      <c r="I1376" s="47">
        <v>0</v>
      </c>
      <c r="J1376" s="47">
        <v>0</v>
      </c>
      <c r="K1376" s="47">
        <v>0</v>
      </c>
      <c r="L1376" s="47">
        <v>0</v>
      </c>
      <c r="M1376" s="47">
        <v>0</v>
      </c>
      <c r="N1376" s="47">
        <v>0</v>
      </c>
      <c r="O1376" s="47">
        <v>0</v>
      </c>
      <c r="P1376" s="47">
        <v>0</v>
      </c>
      <c r="Q1376" s="47">
        <v>0</v>
      </c>
      <c r="R1376" s="47">
        <v>0</v>
      </c>
      <c r="S1376" s="47">
        <v>0</v>
      </c>
      <c r="T1376" s="47">
        <v>0</v>
      </c>
      <c r="U1376" s="47">
        <v>0</v>
      </c>
      <c r="V1376" s="47">
        <v>0</v>
      </c>
      <c r="W1376" s="47">
        <v>0</v>
      </c>
      <c r="X1376" s="47">
        <v>0</v>
      </c>
      <c r="Y1376" s="47">
        <v>0</v>
      </c>
      <c r="Z1376" s="47">
        <v>0</v>
      </c>
      <c r="AA1376" s="47">
        <v>0</v>
      </c>
      <c r="AB1376" s="47">
        <v>0</v>
      </c>
      <c r="AC1376" s="45" t="s">
        <v>2957</v>
      </c>
      <c r="AD1376" s="32" t="s">
        <v>2277</v>
      </c>
    </row>
    <row r="1377" spans="2:30" ht="28">
      <c r="B1377" s="79">
        <f t="shared" si="1017"/>
        <v>1368</v>
      </c>
      <c r="C1377" s="63" t="s">
        <v>2918</v>
      </c>
      <c r="D1377" s="45" t="s">
        <v>15</v>
      </c>
      <c r="E1377" s="45" t="s">
        <v>1708</v>
      </c>
      <c r="F1377" s="46">
        <v>4123.8</v>
      </c>
      <c r="G1377" s="47">
        <v>0</v>
      </c>
      <c r="H1377" s="47">
        <v>0</v>
      </c>
      <c r="I1377" s="47">
        <v>0</v>
      </c>
      <c r="J1377" s="47">
        <v>0</v>
      </c>
      <c r="K1377" s="47">
        <v>0</v>
      </c>
      <c r="L1377" s="47">
        <v>0</v>
      </c>
      <c r="M1377" s="47">
        <v>0</v>
      </c>
      <c r="N1377" s="47">
        <v>0</v>
      </c>
      <c r="O1377" s="47">
        <v>0</v>
      </c>
      <c r="P1377" s="47">
        <v>0</v>
      </c>
      <c r="Q1377" s="47">
        <v>0</v>
      </c>
      <c r="R1377" s="47">
        <v>0</v>
      </c>
      <c r="S1377" s="47">
        <v>0</v>
      </c>
      <c r="T1377" s="47">
        <v>0</v>
      </c>
      <c r="U1377" s="47">
        <v>0</v>
      </c>
      <c r="V1377" s="47">
        <v>0</v>
      </c>
      <c r="W1377" s="47">
        <v>0</v>
      </c>
      <c r="X1377" s="47">
        <v>0</v>
      </c>
      <c r="Y1377" s="47">
        <v>0</v>
      </c>
      <c r="Z1377" s="47">
        <v>0</v>
      </c>
      <c r="AA1377" s="47">
        <v>0</v>
      </c>
      <c r="AB1377" s="47">
        <v>0</v>
      </c>
      <c r="AC1377" s="45" t="s">
        <v>2958</v>
      </c>
      <c r="AD1377" s="32" t="s">
        <v>2277</v>
      </c>
    </row>
    <row r="1378" spans="2:30" ht="28">
      <c r="B1378" s="79">
        <f t="shared" si="1017"/>
        <v>1369</v>
      </c>
      <c r="C1378" s="63" t="s">
        <v>2918</v>
      </c>
      <c r="D1378" s="45" t="s">
        <v>15</v>
      </c>
      <c r="E1378" s="45" t="s">
        <v>1708</v>
      </c>
      <c r="F1378" s="46">
        <v>4123.8</v>
      </c>
      <c r="G1378" s="47">
        <v>0</v>
      </c>
      <c r="H1378" s="47">
        <v>0</v>
      </c>
      <c r="I1378" s="47">
        <v>0</v>
      </c>
      <c r="J1378" s="47">
        <v>0</v>
      </c>
      <c r="K1378" s="47">
        <v>0</v>
      </c>
      <c r="L1378" s="47">
        <v>0</v>
      </c>
      <c r="M1378" s="47">
        <v>0</v>
      </c>
      <c r="N1378" s="47">
        <v>0</v>
      </c>
      <c r="O1378" s="47">
        <v>0</v>
      </c>
      <c r="P1378" s="47">
        <v>0</v>
      </c>
      <c r="Q1378" s="47">
        <v>0</v>
      </c>
      <c r="R1378" s="47">
        <v>0</v>
      </c>
      <c r="S1378" s="47">
        <v>0</v>
      </c>
      <c r="T1378" s="47">
        <v>0</v>
      </c>
      <c r="U1378" s="47">
        <v>0</v>
      </c>
      <c r="V1378" s="47">
        <v>0</v>
      </c>
      <c r="W1378" s="47">
        <v>0</v>
      </c>
      <c r="X1378" s="47">
        <v>0</v>
      </c>
      <c r="Y1378" s="47">
        <v>0</v>
      </c>
      <c r="Z1378" s="47">
        <v>0</v>
      </c>
      <c r="AA1378" s="47">
        <v>0</v>
      </c>
      <c r="AB1378" s="47">
        <v>0</v>
      </c>
      <c r="AC1378" s="45" t="s">
        <v>2959</v>
      </c>
      <c r="AD1378" s="32" t="s">
        <v>2277</v>
      </c>
    </row>
    <row r="1379" spans="2:30" ht="28">
      <c r="B1379" s="79">
        <f t="shared" si="1017"/>
        <v>1370</v>
      </c>
      <c r="C1379" s="63" t="s">
        <v>2918</v>
      </c>
      <c r="D1379" s="45" t="s">
        <v>15</v>
      </c>
      <c r="E1379" s="45" t="s">
        <v>1708</v>
      </c>
      <c r="F1379" s="46">
        <v>4123.8</v>
      </c>
      <c r="G1379" s="47">
        <v>0</v>
      </c>
      <c r="H1379" s="47">
        <v>0</v>
      </c>
      <c r="I1379" s="47">
        <v>0</v>
      </c>
      <c r="J1379" s="47">
        <v>0</v>
      </c>
      <c r="K1379" s="47">
        <v>0</v>
      </c>
      <c r="L1379" s="47">
        <v>0</v>
      </c>
      <c r="M1379" s="47">
        <v>0</v>
      </c>
      <c r="N1379" s="47">
        <v>0</v>
      </c>
      <c r="O1379" s="47">
        <v>0</v>
      </c>
      <c r="P1379" s="47">
        <v>0</v>
      </c>
      <c r="Q1379" s="47">
        <v>0</v>
      </c>
      <c r="R1379" s="47">
        <v>0</v>
      </c>
      <c r="S1379" s="47">
        <v>0</v>
      </c>
      <c r="T1379" s="47">
        <v>0</v>
      </c>
      <c r="U1379" s="47">
        <v>0</v>
      </c>
      <c r="V1379" s="47">
        <v>0</v>
      </c>
      <c r="W1379" s="47">
        <v>0</v>
      </c>
      <c r="X1379" s="47">
        <v>0</v>
      </c>
      <c r="Y1379" s="47">
        <v>0</v>
      </c>
      <c r="Z1379" s="47">
        <v>0</v>
      </c>
      <c r="AA1379" s="47">
        <v>0</v>
      </c>
      <c r="AB1379" s="47">
        <v>0</v>
      </c>
      <c r="AC1379" s="45" t="s">
        <v>2960</v>
      </c>
      <c r="AD1379" s="32" t="s">
        <v>2277</v>
      </c>
    </row>
    <row r="1380" spans="2:30" ht="28">
      <c r="B1380" s="79">
        <f t="shared" si="1017"/>
        <v>1371</v>
      </c>
      <c r="C1380" s="63" t="s">
        <v>2918</v>
      </c>
      <c r="D1380" s="45" t="s">
        <v>15</v>
      </c>
      <c r="E1380" s="45" t="s">
        <v>1708</v>
      </c>
      <c r="F1380" s="46">
        <v>4123.8</v>
      </c>
      <c r="G1380" s="47">
        <v>0</v>
      </c>
      <c r="H1380" s="47">
        <v>0</v>
      </c>
      <c r="I1380" s="47">
        <v>0</v>
      </c>
      <c r="J1380" s="47">
        <v>0</v>
      </c>
      <c r="K1380" s="47">
        <v>0</v>
      </c>
      <c r="L1380" s="47">
        <v>0</v>
      </c>
      <c r="M1380" s="47">
        <v>0</v>
      </c>
      <c r="N1380" s="47">
        <v>0</v>
      </c>
      <c r="O1380" s="47">
        <v>0</v>
      </c>
      <c r="P1380" s="47">
        <v>0</v>
      </c>
      <c r="Q1380" s="47">
        <v>0</v>
      </c>
      <c r="R1380" s="47">
        <v>0</v>
      </c>
      <c r="S1380" s="47">
        <v>0</v>
      </c>
      <c r="T1380" s="47">
        <v>0</v>
      </c>
      <c r="U1380" s="47">
        <v>0</v>
      </c>
      <c r="V1380" s="47">
        <v>0</v>
      </c>
      <c r="W1380" s="47">
        <v>0</v>
      </c>
      <c r="X1380" s="47">
        <v>0</v>
      </c>
      <c r="Y1380" s="47">
        <v>0</v>
      </c>
      <c r="Z1380" s="47">
        <v>0</v>
      </c>
      <c r="AA1380" s="47">
        <v>0</v>
      </c>
      <c r="AB1380" s="47">
        <v>0</v>
      </c>
      <c r="AC1380" s="45" t="s">
        <v>2961</v>
      </c>
      <c r="AD1380" s="32" t="s">
        <v>2277</v>
      </c>
    </row>
    <row r="1381" spans="2:30" ht="28">
      <c r="B1381" s="79">
        <f t="shared" si="1017"/>
        <v>1372</v>
      </c>
      <c r="C1381" s="63" t="s">
        <v>2918</v>
      </c>
      <c r="D1381" s="45" t="s">
        <v>15</v>
      </c>
      <c r="E1381" s="45" t="s">
        <v>1708</v>
      </c>
      <c r="F1381" s="46">
        <v>4123.8</v>
      </c>
      <c r="G1381" s="47">
        <v>0</v>
      </c>
      <c r="H1381" s="47">
        <v>0</v>
      </c>
      <c r="I1381" s="47">
        <v>0</v>
      </c>
      <c r="J1381" s="47">
        <v>0</v>
      </c>
      <c r="K1381" s="47">
        <v>0</v>
      </c>
      <c r="L1381" s="47">
        <v>0</v>
      </c>
      <c r="M1381" s="47">
        <v>0</v>
      </c>
      <c r="N1381" s="47">
        <v>0</v>
      </c>
      <c r="O1381" s="47">
        <v>0</v>
      </c>
      <c r="P1381" s="47">
        <v>0</v>
      </c>
      <c r="Q1381" s="47">
        <v>0</v>
      </c>
      <c r="R1381" s="47">
        <v>0</v>
      </c>
      <c r="S1381" s="47">
        <v>0</v>
      </c>
      <c r="T1381" s="47">
        <v>0</v>
      </c>
      <c r="U1381" s="47">
        <v>0</v>
      </c>
      <c r="V1381" s="47">
        <v>0</v>
      </c>
      <c r="W1381" s="47">
        <v>0</v>
      </c>
      <c r="X1381" s="47">
        <v>0</v>
      </c>
      <c r="Y1381" s="47">
        <v>0</v>
      </c>
      <c r="Z1381" s="47">
        <v>0</v>
      </c>
      <c r="AA1381" s="47">
        <v>0</v>
      </c>
      <c r="AB1381" s="47">
        <v>0</v>
      </c>
      <c r="AC1381" s="45" t="s">
        <v>2962</v>
      </c>
      <c r="AD1381" s="32" t="s">
        <v>2277</v>
      </c>
    </row>
    <row r="1382" spans="2:30" ht="28">
      <c r="B1382" s="79">
        <f t="shared" si="1017"/>
        <v>1373</v>
      </c>
      <c r="C1382" s="63" t="s">
        <v>2918</v>
      </c>
      <c r="D1382" s="45" t="s">
        <v>15</v>
      </c>
      <c r="E1382" s="45" t="s">
        <v>1708</v>
      </c>
      <c r="F1382" s="46">
        <v>4123.8</v>
      </c>
      <c r="G1382" s="47">
        <v>0</v>
      </c>
      <c r="H1382" s="47">
        <v>0</v>
      </c>
      <c r="I1382" s="47">
        <v>0</v>
      </c>
      <c r="J1382" s="47">
        <v>0</v>
      </c>
      <c r="K1382" s="47">
        <v>0</v>
      </c>
      <c r="L1382" s="47">
        <v>0</v>
      </c>
      <c r="M1382" s="47">
        <v>0</v>
      </c>
      <c r="N1382" s="47">
        <v>0</v>
      </c>
      <c r="O1382" s="47">
        <v>0</v>
      </c>
      <c r="P1382" s="47">
        <v>0</v>
      </c>
      <c r="Q1382" s="47">
        <v>0</v>
      </c>
      <c r="R1382" s="47">
        <v>0</v>
      </c>
      <c r="S1382" s="47">
        <v>0</v>
      </c>
      <c r="T1382" s="47">
        <v>0</v>
      </c>
      <c r="U1382" s="47">
        <v>0</v>
      </c>
      <c r="V1382" s="47">
        <v>0</v>
      </c>
      <c r="W1382" s="47">
        <v>0</v>
      </c>
      <c r="X1382" s="47">
        <v>0</v>
      </c>
      <c r="Y1382" s="47">
        <v>0</v>
      </c>
      <c r="Z1382" s="47">
        <v>0</v>
      </c>
      <c r="AA1382" s="47">
        <v>0</v>
      </c>
      <c r="AB1382" s="47">
        <v>0</v>
      </c>
      <c r="AC1382" s="45" t="s">
        <v>2963</v>
      </c>
      <c r="AD1382" s="32" t="s">
        <v>2277</v>
      </c>
    </row>
    <row r="1383" spans="2:30" ht="28">
      <c r="B1383" s="79">
        <f t="shared" si="1017"/>
        <v>1374</v>
      </c>
      <c r="C1383" s="63" t="s">
        <v>2918</v>
      </c>
      <c r="D1383" s="45" t="s">
        <v>15</v>
      </c>
      <c r="E1383" s="45" t="s">
        <v>1708</v>
      </c>
      <c r="F1383" s="46">
        <v>4123.8</v>
      </c>
      <c r="G1383" s="47">
        <v>0</v>
      </c>
      <c r="H1383" s="47">
        <v>0</v>
      </c>
      <c r="I1383" s="47">
        <v>0</v>
      </c>
      <c r="J1383" s="47">
        <v>0</v>
      </c>
      <c r="K1383" s="47">
        <v>0</v>
      </c>
      <c r="L1383" s="47">
        <v>0</v>
      </c>
      <c r="M1383" s="47">
        <v>0</v>
      </c>
      <c r="N1383" s="47">
        <v>0</v>
      </c>
      <c r="O1383" s="47">
        <v>0</v>
      </c>
      <c r="P1383" s="47">
        <v>0</v>
      </c>
      <c r="Q1383" s="47">
        <v>0</v>
      </c>
      <c r="R1383" s="47">
        <v>0</v>
      </c>
      <c r="S1383" s="47">
        <v>0</v>
      </c>
      <c r="T1383" s="47">
        <v>0</v>
      </c>
      <c r="U1383" s="47">
        <v>0</v>
      </c>
      <c r="V1383" s="47">
        <v>0</v>
      </c>
      <c r="W1383" s="47">
        <v>0</v>
      </c>
      <c r="X1383" s="47">
        <v>0</v>
      </c>
      <c r="Y1383" s="47">
        <v>0</v>
      </c>
      <c r="Z1383" s="47">
        <v>0</v>
      </c>
      <c r="AA1383" s="47">
        <v>0</v>
      </c>
      <c r="AB1383" s="47">
        <v>0</v>
      </c>
      <c r="AC1383" s="45" t="s">
        <v>2964</v>
      </c>
      <c r="AD1383" s="32" t="s">
        <v>2277</v>
      </c>
    </row>
    <row r="1384" spans="2:30" ht="28">
      <c r="B1384" s="79">
        <f t="shared" si="1017"/>
        <v>1375</v>
      </c>
      <c r="C1384" s="63" t="s">
        <v>2918</v>
      </c>
      <c r="D1384" s="45" t="s">
        <v>15</v>
      </c>
      <c r="E1384" s="45" t="s">
        <v>1708</v>
      </c>
      <c r="F1384" s="46">
        <v>4123.8</v>
      </c>
      <c r="G1384" s="47">
        <v>0</v>
      </c>
      <c r="H1384" s="47">
        <v>0</v>
      </c>
      <c r="I1384" s="47">
        <v>0</v>
      </c>
      <c r="J1384" s="47">
        <v>0</v>
      </c>
      <c r="K1384" s="47">
        <v>0</v>
      </c>
      <c r="L1384" s="47">
        <v>0</v>
      </c>
      <c r="M1384" s="47">
        <v>0</v>
      </c>
      <c r="N1384" s="47">
        <v>0</v>
      </c>
      <c r="O1384" s="47">
        <v>0</v>
      </c>
      <c r="P1384" s="47">
        <v>0</v>
      </c>
      <c r="Q1384" s="47">
        <v>0</v>
      </c>
      <c r="R1384" s="47">
        <v>0</v>
      </c>
      <c r="S1384" s="47">
        <v>0</v>
      </c>
      <c r="T1384" s="47">
        <v>0</v>
      </c>
      <c r="U1384" s="47">
        <v>0</v>
      </c>
      <c r="V1384" s="47">
        <v>0</v>
      </c>
      <c r="W1384" s="47">
        <v>0</v>
      </c>
      <c r="X1384" s="47">
        <v>0</v>
      </c>
      <c r="Y1384" s="47">
        <v>0</v>
      </c>
      <c r="Z1384" s="47">
        <v>0</v>
      </c>
      <c r="AA1384" s="47">
        <v>0</v>
      </c>
      <c r="AB1384" s="47">
        <v>0</v>
      </c>
      <c r="AC1384" s="45" t="s">
        <v>2965</v>
      </c>
      <c r="AD1384" s="32" t="s">
        <v>2277</v>
      </c>
    </row>
    <row r="1385" spans="2:30" ht="28">
      <c r="B1385" s="79">
        <f t="shared" si="1017"/>
        <v>1376</v>
      </c>
      <c r="C1385" s="63" t="s">
        <v>2918</v>
      </c>
      <c r="D1385" s="45" t="s">
        <v>15</v>
      </c>
      <c r="E1385" s="45" t="s">
        <v>1708</v>
      </c>
      <c r="F1385" s="46">
        <v>4123.8</v>
      </c>
      <c r="G1385" s="47">
        <v>0</v>
      </c>
      <c r="H1385" s="47">
        <v>0</v>
      </c>
      <c r="I1385" s="47">
        <v>0</v>
      </c>
      <c r="J1385" s="47">
        <v>0</v>
      </c>
      <c r="K1385" s="47">
        <v>0</v>
      </c>
      <c r="L1385" s="47">
        <v>0</v>
      </c>
      <c r="M1385" s="47">
        <v>0</v>
      </c>
      <c r="N1385" s="47">
        <v>0</v>
      </c>
      <c r="O1385" s="47">
        <v>0</v>
      </c>
      <c r="P1385" s="47">
        <v>0</v>
      </c>
      <c r="Q1385" s="47">
        <v>0</v>
      </c>
      <c r="R1385" s="47">
        <v>0</v>
      </c>
      <c r="S1385" s="47">
        <v>0</v>
      </c>
      <c r="T1385" s="47">
        <v>0</v>
      </c>
      <c r="U1385" s="47">
        <v>0</v>
      </c>
      <c r="V1385" s="47">
        <v>0</v>
      </c>
      <c r="W1385" s="47">
        <v>0</v>
      </c>
      <c r="X1385" s="47">
        <v>0</v>
      </c>
      <c r="Y1385" s="47">
        <v>0</v>
      </c>
      <c r="Z1385" s="47">
        <v>0</v>
      </c>
      <c r="AA1385" s="47">
        <v>0</v>
      </c>
      <c r="AB1385" s="47">
        <v>0</v>
      </c>
      <c r="AC1385" s="45" t="s">
        <v>2966</v>
      </c>
      <c r="AD1385" s="32" t="s">
        <v>2277</v>
      </c>
    </row>
    <row r="1386" spans="2:30" ht="28">
      <c r="B1386" s="79">
        <f t="shared" si="1017"/>
        <v>1377</v>
      </c>
      <c r="C1386" s="63" t="s">
        <v>2918</v>
      </c>
      <c r="D1386" s="45" t="s">
        <v>15</v>
      </c>
      <c r="E1386" s="45" t="s">
        <v>1708</v>
      </c>
      <c r="F1386" s="46">
        <v>4123.8</v>
      </c>
      <c r="G1386" s="47">
        <v>0</v>
      </c>
      <c r="H1386" s="47">
        <v>0</v>
      </c>
      <c r="I1386" s="47">
        <v>0</v>
      </c>
      <c r="J1386" s="47">
        <v>0</v>
      </c>
      <c r="K1386" s="47">
        <v>0</v>
      </c>
      <c r="L1386" s="47">
        <v>0</v>
      </c>
      <c r="M1386" s="47">
        <v>0</v>
      </c>
      <c r="N1386" s="47">
        <v>0</v>
      </c>
      <c r="O1386" s="47">
        <v>0</v>
      </c>
      <c r="P1386" s="47">
        <v>0</v>
      </c>
      <c r="Q1386" s="47">
        <v>0</v>
      </c>
      <c r="R1386" s="47">
        <v>0</v>
      </c>
      <c r="S1386" s="47">
        <v>0</v>
      </c>
      <c r="T1386" s="47">
        <v>0</v>
      </c>
      <c r="U1386" s="47">
        <v>0</v>
      </c>
      <c r="V1386" s="47">
        <v>0</v>
      </c>
      <c r="W1386" s="47">
        <v>0</v>
      </c>
      <c r="X1386" s="47">
        <v>0</v>
      </c>
      <c r="Y1386" s="47">
        <v>0</v>
      </c>
      <c r="Z1386" s="47">
        <v>0</v>
      </c>
      <c r="AA1386" s="47">
        <v>0</v>
      </c>
      <c r="AB1386" s="47">
        <v>0</v>
      </c>
      <c r="AC1386" s="45" t="s">
        <v>2967</v>
      </c>
      <c r="AD1386" s="32" t="s">
        <v>2277</v>
      </c>
    </row>
    <row r="1387" spans="2:30" ht="28">
      <c r="B1387" s="79">
        <f t="shared" si="1017"/>
        <v>1378</v>
      </c>
      <c r="C1387" s="63" t="s">
        <v>2918</v>
      </c>
      <c r="D1387" s="45" t="s">
        <v>15</v>
      </c>
      <c r="E1387" s="45" t="s">
        <v>1708</v>
      </c>
      <c r="F1387" s="46">
        <v>4123.8</v>
      </c>
      <c r="G1387" s="47">
        <v>0</v>
      </c>
      <c r="H1387" s="47">
        <v>0</v>
      </c>
      <c r="I1387" s="47">
        <v>0</v>
      </c>
      <c r="J1387" s="47">
        <v>0</v>
      </c>
      <c r="K1387" s="47">
        <v>0</v>
      </c>
      <c r="L1387" s="47">
        <v>0</v>
      </c>
      <c r="M1387" s="47">
        <v>0</v>
      </c>
      <c r="N1387" s="47">
        <v>0</v>
      </c>
      <c r="O1387" s="47">
        <v>0</v>
      </c>
      <c r="P1387" s="47">
        <v>0</v>
      </c>
      <c r="Q1387" s="47">
        <v>0</v>
      </c>
      <c r="R1387" s="47">
        <v>0</v>
      </c>
      <c r="S1387" s="47">
        <v>0</v>
      </c>
      <c r="T1387" s="47">
        <v>0</v>
      </c>
      <c r="U1387" s="47">
        <v>0</v>
      </c>
      <c r="V1387" s="47">
        <v>0</v>
      </c>
      <c r="W1387" s="47">
        <v>0</v>
      </c>
      <c r="X1387" s="47">
        <v>0</v>
      </c>
      <c r="Y1387" s="47">
        <v>0</v>
      </c>
      <c r="Z1387" s="47">
        <v>0</v>
      </c>
      <c r="AA1387" s="47">
        <v>0</v>
      </c>
      <c r="AB1387" s="47">
        <v>0</v>
      </c>
      <c r="AC1387" s="45" t="s">
        <v>2968</v>
      </c>
      <c r="AD1387" s="32" t="s">
        <v>2277</v>
      </c>
    </row>
    <row r="1388" spans="2:30" ht="28">
      <c r="B1388" s="79">
        <f t="shared" si="1017"/>
        <v>1379</v>
      </c>
      <c r="C1388" s="63" t="s">
        <v>2918</v>
      </c>
      <c r="D1388" s="45" t="s">
        <v>15</v>
      </c>
      <c r="E1388" s="45" t="s">
        <v>1708</v>
      </c>
      <c r="F1388" s="46">
        <v>4123.8</v>
      </c>
      <c r="G1388" s="47">
        <v>0</v>
      </c>
      <c r="H1388" s="47">
        <v>0</v>
      </c>
      <c r="I1388" s="47">
        <v>0</v>
      </c>
      <c r="J1388" s="47">
        <v>0</v>
      </c>
      <c r="K1388" s="47">
        <v>0</v>
      </c>
      <c r="L1388" s="47">
        <v>0</v>
      </c>
      <c r="M1388" s="47">
        <v>0</v>
      </c>
      <c r="N1388" s="47">
        <v>0</v>
      </c>
      <c r="O1388" s="47">
        <v>0</v>
      </c>
      <c r="P1388" s="47">
        <v>0</v>
      </c>
      <c r="Q1388" s="47">
        <v>0</v>
      </c>
      <c r="R1388" s="47">
        <v>0</v>
      </c>
      <c r="S1388" s="47">
        <v>0</v>
      </c>
      <c r="T1388" s="47">
        <v>0</v>
      </c>
      <c r="U1388" s="47">
        <v>0</v>
      </c>
      <c r="V1388" s="47">
        <v>0</v>
      </c>
      <c r="W1388" s="47">
        <v>0</v>
      </c>
      <c r="X1388" s="47">
        <v>0</v>
      </c>
      <c r="Y1388" s="47">
        <v>0</v>
      </c>
      <c r="Z1388" s="47">
        <v>0</v>
      </c>
      <c r="AA1388" s="47">
        <v>0</v>
      </c>
      <c r="AB1388" s="47">
        <v>0</v>
      </c>
      <c r="AC1388" s="45" t="s">
        <v>2969</v>
      </c>
      <c r="AD1388" s="32" t="s">
        <v>2277</v>
      </c>
    </row>
    <row r="1389" spans="2:30" ht="28">
      <c r="B1389" s="79">
        <f t="shared" si="1017"/>
        <v>1380</v>
      </c>
      <c r="C1389" s="63" t="s">
        <v>2918</v>
      </c>
      <c r="D1389" s="45" t="s">
        <v>15</v>
      </c>
      <c r="E1389" s="45" t="s">
        <v>1708</v>
      </c>
      <c r="F1389" s="46">
        <v>4123.8</v>
      </c>
      <c r="G1389" s="47">
        <v>0</v>
      </c>
      <c r="H1389" s="47">
        <v>0</v>
      </c>
      <c r="I1389" s="47">
        <v>0</v>
      </c>
      <c r="J1389" s="47">
        <v>0</v>
      </c>
      <c r="K1389" s="47">
        <v>0</v>
      </c>
      <c r="L1389" s="47">
        <v>0</v>
      </c>
      <c r="M1389" s="47">
        <v>0</v>
      </c>
      <c r="N1389" s="47">
        <v>0</v>
      </c>
      <c r="O1389" s="47">
        <v>0</v>
      </c>
      <c r="P1389" s="47">
        <v>0</v>
      </c>
      <c r="Q1389" s="47">
        <v>0</v>
      </c>
      <c r="R1389" s="47">
        <v>0</v>
      </c>
      <c r="S1389" s="47">
        <v>0</v>
      </c>
      <c r="T1389" s="47">
        <v>0</v>
      </c>
      <c r="U1389" s="47">
        <v>0</v>
      </c>
      <c r="V1389" s="47">
        <v>0</v>
      </c>
      <c r="W1389" s="47">
        <v>0</v>
      </c>
      <c r="X1389" s="47">
        <v>0</v>
      </c>
      <c r="Y1389" s="47">
        <v>0</v>
      </c>
      <c r="Z1389" s="47">
        <v>0</v>
      </c>
      <c r="AA1389" s="47">
        <v>0</v>
      </c>
      <c r="AB1389" s="47">
        <v>0</v>
      </c>
      <c r="AC1389" s="45" t="s">
        <v>2970</v>
      </c>
      <c r="AD1389" s="32" t="s">
        <v>2277</v>
      </c>
    </row>
    <row r="1390" spans="2:30" ht="28">
      <c r="B1390" s="79">
        <f t="shared" si="1017"/>
        <v>1381</v>
      </c>
      <c r="C1390" s="63" t="s">
        <v>2918</v>
      </c>
      <c r="D1390" s="45" t="s">
        <v>15</v>
      </c>
      <c r="E1390" s="45" t="s">
        <v>1708</v>
      </c>
      <c r="F1390" s="46">
        <v>4123.8</v>
      </c>
      <c r="G1390" s="47">
        <v>0</v>
      </c>
      <c r="H1390" s="47">
        <v>0</v>
      </c>
      <c r="I1390" s="47">
        <v>0</v>
      </c>
      <c r="J1390" s="47">
        <v>0</v>
      </c>
      <c r="K1390" s="47">
        <v>0</v>
      </c>
      <c r="L1390" s="47">
        <v>0</v>
      </c>
      <c r="M1390" s="47">
        <v>0</v>
      </c>
      <c r="N1390" s="47">
        <v>0</v>
      </c>
      <c r="O1390" s="47">
        <v>0</v>
      </c>
      <c r="P1390" s="47">
        <v>0</v>
      </c>
      <c r="Q1390" s="47">
        <v>0</v>
      </c>
      <c r="R1390" s="47">
        <v>0</v>
      </c>
      <c r="S1390" s="47">
        <v>0</v>
      </c>
      <c r="T1390" s="47">
        <v>0</v>
      </c>
      <c r="U1390" s="47">
        <v>0</v>
      </c>
      <c r="V1390" s="47">
        <v>0</v>
      </c>
      <c r="W1390" s="47">
        <v>0</v>
      </c>
      <c r="X1390" s="47">
        <v>0</v>
      </c>
      <c r="Y1390" s="47">
        <v>0</v>
      </c>
      <c r="Z1390" s="47">
        <v>0</v>
      </c>
      <c r="AA1390" s="47">
        <v>0</v>
      </c>
      <c r="AB1390" s="47">
        <v>0</v>
      </c>
      <c r="AC1390" s="45" t="s">
        <v>2971</v>
      </c>
      <c r="AD1390" s="32" t="s">
        <v>2277</v>
      </c>
    </row>
    <row r="1391" spans="2:30" ht="28">
      <c r="B1391" s="79">
        <f t="shared" si="1017"/>
        <v>1382</v>
      </c>
      <c r="C1391" s="63" t="s">
        <v>2918</v>
      </c>
      <c r="D1391" s="45" t="s">
        <v>15</v>
      </c>
      <c r="E1391" s="45" t="s">
        <v>1708</v>
      </c>
      <c r="F1391" s="46">
        <v>4123.8</v>
      </c>
      <c r="G1391" s="47">
        <v>0</v>
      </c>
      <c r="H1391" s="47">
        <v>0</v>
      </c>
      <c r="I1391" s="47">
        <v>0</v>
      </c>
      <c r="J1391" s="47">
        <v>0</v>
      </c>
      <c r="K1391" s="47">
        <v>0</v>
      </c>
      <c r="L1391" s="47">
        <v>0</v>
      </c>
      <c r="M1391" s="47">
        <v>0</v>
      </c>
      <c r="N1391" s="47">
        <v>0</v>
      </c>
      <c r="O1391" s="47">
        <v>0</v>
      </c>
      <c r="P1391" s="47">
        <v>0</v>
      </c>
      <c r="Q1391" s="47">
        <v>0</v>
      </c>
      <c r="R1391" s="47">
        <v>0</v>
      </c>
      <c r="S1391" s="47">
        <v>0</v>
      </c>
      <c r="T1391" s="47">
        <v>0</v>
      </c>
      <c r="U1391" s="47">
        <v>0</v>
      </c>
      <c r="V1391" s="47">
        <v>0</v>
      </c>
      <c r="W1391" s="47">
        <v>0</v>
      </c>
      <c r="X1391" s="47">
        <v>0</v>
      </c>
      <c r="Y1391" s="47">
        <v>0</v>
      </c>
      <c r="Z1391" s="47">
        <v>0</v>
      </c>
      <c r="AA1391" s="47">
        <v>0</v>
      </c>
      <c r="AB1391" s="47">
        <v>0</v>
      </c>
      <c r="AC1391" s="45" t="s">
        <v>2972</v>
      </c>
      <c r="AD1391" s="32" t="s">
        <v>2277</v>
      </c>
    </row>
    <row r="1392" spans="2:30" ht="28">
      <c r="B1392" s="79">
        <f t="shared" si="1017"/>
        <v>1383</v>
      </c>
      <c r="C1392" s="63" t="s">
        <v>2918</v>
      </c>
      <c r="D1392" s="45" t="s">
        <v>15</v>
      </c>
      <c r="E1392" s="45" t="s">
        <v>1708</v>
      </c>
      <c r="F1392" s="46">
        <v>4123.8</v>
      </c>
      <c r="G1392" s="47">
        <v>0</v>
      </c>
      <c r="H1392" s="47">
        <v>0</v>
      </c>
      <c r="I1392" s="47">
        <v>0</v>
      </c>
      <c r="J1392" s="47">
        <v>0</v>
      </c>
      <c r="K1392" s="47">
        <v>0</v>
      </c>
      <c r="L1392" s="47">
        <v>0</v>
      </c>
      <c r="M1392" s="47">
        <v>0</v>
      </c>
      <c r="N1392" s="47">
        <v>0</v>
      </c>
      <c r="O1392" s="47">
        <v>0</v>
      </c>
      <c r="P1392" s="47">
        <v>0</v>
      </c>
      <c r="Q1392" s="47">
        <v>0</v>
      </c>
      <c r="R1392" s="47">
        <v>0</v>
      </c>
      <c r="S1392" s="47">
        <v>0</v>
      </c>
      <c r="T1392" s="47">
        <v>0</v>
      </c>
      <c r="U1392" s="47">
        <v>0</v>
      </c>
      <c r="V1392" s="47">
        <v>0</v>
      </c>
      <c r="W1392" s="47">
        <v>0</v>
      </c>
      <c r="X1392" s="47">
        <v>0</v>
      </c>
      <c r="Y1392" s="47">
        <v>0</v>
      </c>
      <c r="Z1392" s="47">
        <v>0</v>
      </c>
      <c r="AA1392" s="47">
        <v>0</v>
      </c>
      <c r="AB1392" s="47">
        <v>0</v>
      </c>
      <c r="AC1392" s="45" t="s">
        <v>2973</v>
      </c>
      <c r="AD1392" s="32" t="s">
        <v>2277</v>
      </c>
    </row>
    <row r="1393" spans="2:30" ht="28">
      <c r="B1393" s="79">
        <f t="shared" si="1017"/>
        <v>1384</v>
      </c>
      <c r="C1393" s="63" t="s">
        <v>2918</v>
      </c>
      <c r="D1393" s="45" t="s">
        <v>15</v>
      </c>
      <c r="E1393" s="45" t="s">
        <v>1708</v>
      </c>
      <c r="F1393" s="46">
        <v>4123.8</v>
      </c>
      <c r="G1393" s="47">
        <v>0</v>
      </c>
      <c r="H1393" s="47">
        <v>0</v>
      </c>
      <c r="I1393" s="47">
        <v>0</v>
      </c>
      <c r="J1393" s="47">
        <v>0</v>
      </c>
      <c r="K1393" s="47">
        <v>0</v>
      </c>
      <c r="L1393" s="47">
        <v>0</v>
      </c>
      <c r="M1393" s="47">
        <v>0</v>
      </c>
      <c r="N1393" s="47">
        <v>0</v>
      </c>
      <c r="O1393" s="47">
        <v>0</v>
      </c>
      <c r="P1393" s="47">
        <v>0</v>
      </c>
      <c r="Q1393" s="47">
        <v>0</v>
      </c>
      <c r="R1393" s="47">
        <v>0</v>
      </c>
      <c r="S1393" s="47">
        <v>0</v>
      </c>
      <c r="T1393" s="47">
        <v>0</v>
      </c>
      <c r="U1393" s="47">
        <v>0</v>
      </c>
      <c r="V1393" s="47">
        <v>0</v>
      </c>
      <c r="W1393" s="47">
        <v>0</v>
      </c>
      <c r="X1393" s="47">
        <v>0</v>
      </c>
      <c r="Y1393" s="47">
        <v>0</v>
      </c>
      <c r="Z1393" s="47">
        <v>0</v>
      </c>
      <c r="AA1393" s="47">
        <v>0</v>
      </c>
      <c r="AB1393" s="47">
        <v>0</v>
      </c>
      <c r="AC1393" s="45" t="s">
        <v>2974</v>
      </c>
      <c r="AD1393" s="32" t="s">
        <v>2277</v>
      </c>
    </row>
    <row r="1394" spans="2:30" ht="28">
      <c r="B1394" s="79">
        <f t="shared" si="1017"/>
        <v>1385</v>
      </c>
      <c r="C1394" s="63" t="s">
        <v>2918</v>
      </c>
      <c r="D1394" s="45" t="s">
        <v>15</v>
      </c>
      <c r="E1394" s="45" t="s">
        <v>1708</v>
      </c>
      <c r="F1394" s="46">
        <v>4123.8</v>
      </c>
      <c r="G1394" s="47">
        <v>0</v>
      </c>
      <c r="H1394" s="47">
        <v>0</v>
      </c>
      <c r="I1394" s="47">
        <v>0</v>
      </c>
      <c r="J1394" s="47">
        <v>0</v>
      </c>
      <c r="K1394" s="47">
        <v>0</v>
      </c>
      <c r="L1394" s="47">
        <v>0</v>
      </c>
      <c r="M1394" s="47">
        <v>0</v>
      </c>
      <c r="N1394" s="47">
        <v>0</v>
      </c>
      <c r="O1394" s="47">
        <v>0</v>
      </c>
      <c r="P1394" s="47">
        <v>0</v>
      </c>
      <c r="Q1394" s="47">
        <v>0</v>
      </c>
      <c r="R1394" s="47">
        <v>0</v>
      </c>
      <c r="S1394" s="47">
        <v>0</v>
      </c>
      <c r="T1394" s="47">
        <v>0</v>
      </c>
      <c r="U1394" s="47">
        <v>0</v>
      </c>
      <c r="V1394" s="47">
        <v>0</v>
      </c>
      <c r="W1394" s="47">
        <v>0</v>
      </c>
      <c r="X1394" s="47">
        <v>0</v>
      </c>
      <c r="Y1394" s="47">
        <v>0</v>
      </c>
      <c r="Z1394" s="47">
        <v>0</v>
      </c>
      <c r="AA1394" s="47">
        <v>0</v>
      </c>
      <c r="AB1394" s="47">
        <v>0</v>
      </c>
      <c r="AC1394" s="45" t="s">
        <v>2975</v>
      </c>
      <c r="AD1394" s="32" t="s">
        <v>2277</v>
      </c>
    </row>
    <row r="1395" spans="2:30" ht="28">
      <c r="B1395" s="79">
        <f t="shared" si="1017"/>
        <v>1386</v>
      </c>
      <c r="C1395" s="63" t="s">
        <v>2918</v>
      </c>
      <c r="D1395" s="45" t="s">
        <v>15</v>
      </c>
      <c r="E1395" s="45" t="s">
        <v>1708</v>
      </c>
      <c r="F1395" s="46">
        <v>4123.8</v>
      </c>
      <c r="G1395" s="47">
        <v>0</v>
      </c>
      <c r="H1395" s="47">
        <v>0</v>
      </c>
      <c r="I1395" s="47">
        <v>0</v>
      </c>
      <c r="J1395" s="47">
        <v>0</v>
      </c>
      <c r="K1395" s="47">
        <v>0</v>
      </c>
      <c r="L1395" s="47">
        <v>0</v>
      </c>
      <c r="M1395" s="47">
        <v>0</v>
      </c>
      <c r="N1395" s="47">
        <v>0</v>
      </c>
      <c r="O1395" s="47">
        <v>0</v>
      </c>
      <c r="P1395" s="47">
        <v>0</v>
      </c>
      <c r="Q1395" s="47">
        <v>0</v>
      </c>
      <c r="R1395" s="47">
        <v>0</v>
      </c>
      <c r="S1395" s="47">
        <v>0</v>
      </c>
      <c r="T1395" s="47">
        <v>0</v>
      </c>
      <c r="U1395" s="47">
        <v>0</v>
      </c>
      <c r="V1395" s="47">
        <v>0</v>
      </c>
      <c r="W1395" s="47">
        <v>0</v>
      </c>
      <c r="X1395" s="47">
        <v>0</v>
      </c>
      <c r="Y1395" s="47">
        <v>0</v>
      </c>
      <c r="Z1395" s="47">
        <v>0</v>
      </c>
      <c r="AA1395" s="47">
        <v>0</v>
      </c>
      <c r="AB1395" s="47">
        <v>0</v>
      </c>
      <c r="AC1395" s="45" t="s">
        <v>2976</v>
      </c>
      <c r="AD1395" s="32" t="s">
        <v>2277</v>
      </c>
    </row>
    <row r="1396" spans="2:30" ht="28">
      <c r="B1396" s="79">
        <f t="shared" si="1017"/>
        <v>1387</v>
      </c>
      <c r="C1396" s="63" t="s">
        <v>2918</v>
      </c>
      <c r="D1396" s="45" t="s">
        <v>15</v>
      </c>
      <c r="E1396" s="45" t="s">
        <v>1708</v>
      </c>
      <c r="F1396" s="46">
        <v>4123.8</v>
      </c>
      <c r="G1396" s="47">
        <v>0</v>
      </c>
      <c r="H1396" s="47">
        <v>0</v>
      </c>
      <c r="I1396" s="47">
        <v>0</v>
      </c>
      <c r="J1396" s="47">
        <v>0</v>
      </c>
      <c r="K1396" s="47">
        <v>0</v>
      </c>
      <c r="L1396" s="47">
        <v>0</v>
      </c>
      <c r="M1396" s="47">
        <v>0</v>
      </c>
      <c r="N1396" s="47">
        <v>0</v>
      </c>
      <c r="O1396" s="47">
        <v>0</v>
      </c>
      <c r="P1396" s="47">
        <v>0</v>
      </c>
      <c r="Q1396" s="47">
        <v>0</v>
      </c>
      <c r="R1396" s="47">
        <v>0</v>
      </c>
      <c r="S1396" s="47">
        <v>0</v>
      </c>
      <c r="T1396" s="47">
        <v>0</v>
      </c>
      <c r="U1396" s="47">
        <v>0</v>
      </c>
      <c r="V1396" s="47">
        <v>0</v>
      </c>
      <c r="W1396" s="47">
        <v>0</v>
      </c>
      <c r="X1396" s="47">
        <v>0</v>
      </c>
      <c r="Y1396" s="47">
        <v>0</v>
      </c>
      <c r="Z1396" s="47">
        <v>0</v>
      </c>
      <c r="AA1396" s="47">
        <v>0</v>
      </c>
      <c r="AB1396" s="47">
        <v>0</v>
      </c>
      <c r="AC1396" s="45" t="s">
        <v>2977</v>
      </c>
      <c r="AD1396" s="32" t="s">
        <v>2277</v>
      </c>
    </row>
    <row r="1397" spans="2:30" ht="28">
      <c r="B1397" s="79">
        <f t="shared" si="1017"/>
        <v>1388</v>
      </c>
      <c r="C1397" s="63" t="s">
        <v>2918</v>
      </c>
      <c r="D1397" s="45" t="s">
        <v>15</v>
      </c>
      <c r="E1397" s="45" t="s">
        <v>1708</v>
      </c>
      <c r="F1397" s="46">
        <v>4123.8</v>
      </c>
      <c r="G1397" s="47">
        <v>0</v>
      </c>
      <c r="H1397" s="47">
        <v>0</v>
      </c>
      <c r="I1397" s="47">
        <v>0</v>
      </c>
      <c r="J1397" s="47">
        <v>0</v>
      </c>
      <c r="K1397" s="47">
        <v>0</v>
      </c>
      <c r="L1397" s="47">
        <v>0</v>
      </c>
      <c r="M1397" s="47">
        <v>0</v>
      </c>
      <c r="N1397" s="47">
        <v>0</v>
      </c>
      <c r="O1397" s="47">
        <v>0</v>
      </c>
      <c r="P1397" s="47">
        <v>0</v>
      </c>
      <c r="Q1397" s="47">
        <v>0</v>
      </c>
      <c r="R1397" s="47">
        <v>0</v>
      </c>
      <c r="S1397" s="47">
        <v>0</v>
      </c>
      <c r="T1397" s="47">
        <v>0</v>
      </c>
      <c r="U1397" s="47">
        <v>0</v>
      </c>
      <c r="V1397" s="47">
        <v>0</v>
      </c>
      <c r="W1397" s="47">
        <v>0</v>
      </c>
      <c r="X1397" s="47">
        <v>0</v>
      </c>
      <c r="Y1397" s="47">
        <v>0</v>
      </c>
      <c r="Z1397" s="47">
        <v>0</v>
      </c>
      <c r="AA1397" s="47">
        <v>0</v>
      </c>
      <c r="AB1397" s="47">
        <v>0</v>
      </c>
      <c r="AC1397" s="45" t="s">
        <v>2978</v>
      </c>
      <c r="AD1397" s="32" t="s">
        <v>2277</v>
      </c>
    </row>
    <row r="1398" spans="2:30" ht="28">
      <c r="B1398" s="79">
        <f t="shared" si="1017"/>
        <v>1389</v>
      </c>
      <c r="C1398" s="63" t="s">
        <v>2918</v>
      </c>
      <c r="D1398" s="45" t="s">
        <v>15</v>
      </c>
      <c r="E1398" s="45" t="s">
        <v>1708</v>
      </c>
      <c r="F1398" s="46">
        <v>4123.8</v>
      </c>
      <c r="G1398" s="47">
        <v>0</v>
      </c>
      <c r="H1398" s="47">
        <v>0</v>
      </c>
      <c r="I1398" s="47">
        <v>0</v>
      </c>
      <c r="J1398" s="47">
        <v>0</v>
      </c>
      <c r="K1398" s="47">
        <v>0</v>
      </c>
      <c r="L1398" s="47">
        <v>0</v>
      </c>
      <c r="M1398" s="47">
        <v>0</v>
      </c>
      <c r="N1398" s="47">
        <v>0</v>
      </c>
      <c r="O1398" s="47">
        <v>0</v>
      </c>
      <c r="P1398" s="47">
        <v>0</v>
      </c>
      <c r="Q1398" s="47">
        <v>0</v>
      </c>
      <c r="R1398" s="47">
        <v>0</v>
      </c>
      <c r="S1398" s="47">
        <v>0</v>
      </c>
      <c r="T1398" s="47">
        <v>0</v>
      </c>
      <c r="U1398" s="47">
        <v>0</v>
      </c>
      <c r="V1398" s="47">
        <v>0</v>
      </c>
      <c r="W1398" s="47">
        <v>0</v>
      </c>
      <c r="X1398" s="47">
        <v>0</v>
      </c>
      <c r="Y1398" s="47">
        <v>0</v>
      </c>
      <c r="Z1398" s="47">
        <v>0</v>
      </c>
      <c r="AA1398" s="47">
        <v>0</v>
      </c>
      <c r="AB1398" s="47">
        <v>0</v>
      </c>
      <c r="AC1398" s="45" t="s">
        <v>2979</v>
      </c>
      <c r="AD1398" s="32" t="s">
        <v>2277</v>
      </c>
    </row>
    <row r="1399" spans="2:30" ht="28">
      <c r="B1399" s="79">
        <f t="shared" si="1017"/>
        <v>1390</v>
      </c>
      <c r="C1399" s="63" t="s">
        <v>2918</v>
      </c>
      <c r="D1399" s="45" t="s">
        <v>15</v>
      </c>
      <c r="E1399" s="45" t="s">
        <v>1708</v>
      </c>
      <c r="F1399" s="46">
        <v>4123.8</v>
      </c>
      <c r="G1399" s="47">
        <v>0</v>
      </c>
      <c r="H1399" s="47">
        <v>0</v>
      </c>
      <c r="I1399" s="47">
        <v>0</v>
      </c>
      <c r="J1399" s="47">
        <v>0</v>
      </c>
      <c r="K1399" s="47">
        <v>0</v>
      </c>
      <c r="L1399" s="47">
        <v>0</v>
      </c>
      <c r="M1399" s="47">
        <v>0</v>
      </c>
      <c r="N1399" s="47">
        <v>0</v>
      </c>
      <c r="O1399" s="47">
        <v>0</v>
      </c>
      <c r="P1399" s="47">
        <v>0</v>
      </c>
      <c r="Q1399" s="47">
        <v>0</v>
      </c>
      <c r="R1399" s="47">
        <v>0</v>
      </c>
      <c r="S1399" s="47">
        <v>0</v>
      </c>
      <c r="T1399" s="47">
        <v>0</v>
      </c>
      <c r="U1399" s="47">
        <v>0</v>
      </c>
      <c r="V1399" s="47">
        <v>0</v>
      </c>
      <c r="W1399" s="47">
        <v>0</v>
      </c>
      <c r="X1399" s="47">
        <v>0</v>
      </c>
      <c r="Y1399" s="47">
        <v>0</v>
      </c>
      <c r="Z1399" s="47">
        <v>0</v>
      </c>
      <c r="AA1399" s="47">
        <v>0</v>
      </c>
      <c r="AB1399" s="47">
        <v>0</v>
      </c>
      <c r="AC1399" s="45" t="s">
        <v>2980</v>
      </c>
      <c r="AD1399" s="32" t="s">
        <v>2277</v>
      </c>
    </row>
    <row r="1400" spans="2:30" ht="28">
      <c r="B1400" s="79">
        <f t="shared" si="1017"/>
        <v>1391</v>
      </c>
      <c r="C1400" s="63" t="s">
        <v>2918</v>
      </c>
      <c r="D1400" s="45" t="s">
        <v>15</v>
      </c>
      <c r="E1400" s="45" t="s">
        <v>1708</v>
      </c>
      <c r="F1400" s="46">
        <v>4123.8</v>
      </c>
      <c r="G1400" s="47">
        <v>0</v>
      </c>
      <c r="H1400" s="47">
        <v>0</v>
      </c>
      <c r="I1400" s="47">
        <v>0</v>
      </c>
      <c r="J1400" s="47">
        <v>0</v>
      </c>
      <c r="K1400" s="47">
        <v>0</v>
      </c>
      <c r="L1400" s="47">
        <v>0</v>
      </c>
      <c r="M1400" s="47">
        <v>0</v>
      </c>
      <c r="N1400" s="47">
        <v>0</v>
      </c>
      <c r="O1400" s="47">
        <v>0</v>
      </c>
      <c r="P1400" s="47">
        <v>0</v>
      </c>
      <c r="Q1400" s="47">
        <v>0</v>
      </c>
      <c r="R1400" s="47">
        <v>0</v>
      </c>
      <c r="S1400" s="47">
        <v>0</v>
      </c>
      <c r="T1400" s="47">
        <v>0</v>
      </c>
      <c r="U1400" s="47">
        <v>0</v>
      </c>
      <c r="V1400" s="47">
        <v>0</v>
      </c>
      <c r="W1400" s="47">
        <v>0</v>
      </c>
      <c r="X1400" s="47">
        <v>0</v>
      </c>
      <c r="Y1400" s="47">
        <v>0</v>
      </c>
      <c r="Z1400" s="47">
        <v>0</v>
      </c>
      <c r="AA1400" s="47">
        <v>0</v>
      </c>
      <c r="AB1400" s="47">
        <v>0</v>
      </c>
      <c r="AC1400" s="45" t="s">
        <v>2981</v>
      </c>
      <c r="AD1400" s="32" t="s">
        <v>2277</v>
      </c>
    </row>
    <row r="1401" spans="2:30" ht="28">
      <c r="B1401" s="79">
        <f t="shared" si="1017"/>
        <v>1392</v>
      </c>
      <c r="C1401" s="63" t="s">
        <v>2918</v>
      </c>
      <c r="D1401" s="45" t="s">
        <v>15</v>
      </c>
      <c r="E1401" s="45" t="s">
        <v>1708</v>
      </c>
      <c r="F1401" s="46">
        <v>4123.8</v>
      </c>
      <c r="G1401" s="47">
        <v>0</v>
      </c>
      <c r="H1401" s="47">
        <v>0</v>
      </c>
      <c r="I1401" s="47">
        <v>0</v>
      </c>
      <c r="J1401" s="47">
        <v>0</v>
      </c>
      <c r="K1401" s="47">
        <v>0</v>
      </c>
      <c r="L1401" s="47">
        <v>0</v>
      </c>
      <c r="M1401" s="47">
        <v>0</v>
      </c>
      <c r="N1401" s="47">
        <v>0</v>
      </c>
      <c r="O1401" s="47">
        <v>0</v>
      </c>
      <c r="P1401" s="47">
        <v>0</v>
      </c>
      <c r="Q1401" s="47">
        <v>0</v>
      </c>
      <c r="R1401" s="47">
        <v>0</v>
      </c>
      <c r="S1401" s="47">
        <v>0</v>
      </c>
      <c r="T1401" s="47">
        <v>0</v>
      </c>
      <c r="U1401" s="47">
        <v>0</v>
      </c>
      <c r="V1401" s="47">
        <v>0</v>
      </c>
      <c r="W1401" s="47">
        <v>0</v>
      </c>
      <c r="X1401" s="47">
        <v>0</v>
      </c>
      <c r="Y1401" s="47">
        <v>0</v>
      </c>
      <c r="Z1401" s="47">
        <v>0</v>
      </c>
      <c r="AA1401" s="47">
        <v>0</v>
      </c>
      <c r="AB1401" s="47">
        <v>0</v>
      </c>
      <c r="AC1401" s="45" t="s">
        <v>2982</v>
      </c>
      <c r="AD1401" s="32" t="s">
        <v>2277</v>
      </c>
    </row>
    <row r="1402" spans="2:30" ht="28">
      <c r="B1402" s="79">
        <f t="shared" si="1017"/>
        <v>1393</v>
      </c>
      <c r="C1402" s="63" t="s">
        <v>2918</v>
      </c>
      <c r="D1402" s="45" t="s">
        <v>15</v>
      </c>
      <c r="E1402" s="45" t="s">
        <v>1708</v>
      </c>
      <c r="F1402" s="46">
        <v>4123.8</v>
      </c>
      <c r="G1402" s="47">
        <v>0</v>
      </c>
      <c r="H1402" s="47">
        <v>0</v>
      </c>
      <c r="I1402" s="47">
        <v>0</v>
      </c>
      <c r="J1402" s="47">
        <v>0</v>
      </c>
      <c r="K1402" s="47">
        <v>0</v>
      </c>
      <c r="L1402" s="47">
        <v>0</v>
      </c>
      <c r="M1402" s="47">
        <v>0</v>
      </c>
      <c r="N1402" s="47">
        <v>0</v>
      </c>
      <c r="O1402" s="47">
        <v>0</v>
      </c>
      <c r="P1402" s="47">
        <v>0</v>
      </c>
      <c r="Q1402" s="47">
        <v>0</v>
      </c>
      <c r="R1402" s="47">
        <v>0</v>
      </c>
      <c r="S1402" s="47">
        <v>0</v>
      </c>
      <c r="T1402" s="47">
        <v>0</v>
      </c>
      <c r="U1402" s="47">
        <v>0</v>
      </c>
      <c r="V1402" s="47">
        <v>0</v>
      </c>
      <c r="W1402" s="47">
        <v>0</v>
      </c>
      <c r="X1402" s="47">
        <v>0</v>
      </c>
      <c r="Y1402" s="47">
        <v>0</v>
      </c>
      <c r="Z1402" s="47">
        <v>0</v>
      </c>
      <c r="AA1402" s="47">
        <v>0</v>
      </c>
      <c r="AB1402" s="47">
        <v>0</v>
      </c>
      <c r="AC1402" s="45" t="s">
        <v>2983</v>
      </c>
      <c r="AD1402" s="32" t="s">
        <v>2277</v>
      </c>
    </row>
    <row r="1403" spans="2:30" ht="28">
      <c r="B1403" s="79">
        <f t="shared" si="1017"/>
        <v>1394</v>
      </c>
      <c r="C1403" s="63" t="s">
        <v>2918</v>
      </c>
      <c r="D1403" s="45" t="s">
        <v>15</v>
      </c>
      <c r="E1403" s="45" t="s">
        <v>1708</v>
      </c>
      <c r="F1403" s="46">
        <v>4123.8</v>
      </c>
      <c r="G1403" s="47">
        <v>0</v>
      </c>
      <c r="H1403" s="47">
        <v>0</v>
      </c>
      <c r="I1403" s="47">
        <v>0</v>
      </c>
      <c r="J1403" s="47">
        <v>0</v>
      </c>
      <c r="K1403" s="47">
        <v>0</v>
      </c>
      <c r="L1403" s="47">
        <v>0</v>
      </c>
      <c r="M1403" s="47">
        <v>0</v>
      </c>
      <c r="N1403" s="47">
        <v>0</v>
      </c>
      <c r="O1403" s="47">
        <v>0</v>
      </c>
      <c r="P1403" s="47">
        <v>0</v>
      </c>
      <c r="Q1403" s="47">
        <v>0</v>
      </c>
      <c r="R1403" s="47">
        <v>0</v>
      </c>
      <c r="S1403" s="47">
        <v>0</v>
      </c>
      <c r="T1403" s="47">
        <v>0</v>
      </c>
      <c r="U1403" s="47">
        <v>0</v>
      </c>
      <c r="V1403" s="47">
        <v>0</v>
      </c>
      <c r="W1403" s="47">
        <v>0</v>
      </c>
      <c r="X1403" s="47">
        <v>0</v>
      </c>
      <c r="Y1403" s="47">
        <v>0</v>
      </c>
      <c r="Z1403" s="47">
        <v>0</v>
      </c>
      <c r="AA1403" s="47">
        <v>0</v>
      </c>
      <c r="AB1403" s="47">
        <v>0</v>
      </c>
      <c r="AC1403" s="45" t="s">
        <v>2984</v>
      </c>
      <c r="AD1403" s="32" t="s">
        <v>2277</v>
      </c>
    </row>
    <row r="1404" spans="2:30" ht="28">
      <c r="B1404" s="79">
        <f t="shared" si="1017"/>
        <v>1395</v>
      </c>
      <c r="C1404" s="63" t="s">
        <v>2918</v>
      </c>
      <c r="D1404" s="45" t="s">
        <v>15</v>
      </c>
      <c r="E1404" s="45" t="s">
        <v>1708</v>
      </c>
      <c r="F1404" s="46">
        <v>4123.8</v>
      </c>
      <c r="G1404" s="47">
        <v>0</v>
      </c>
      <c r="H1404" s="47">
        <v>0</v>
      </c>
      <c r="I1404" s="47">
        <v>0</v>
      </c>
      <c r="J1404" s="47">
        <v>0</v>
      </c>
      <c r="K1404" s="47">
        <v>0</v>
      </c>
      <c r="L1404" s="47">
        <v>0</v>
      </c>
      <c r="M1404" s="47">
        <v>0</v>
      </c>
      <c r="N1404" s="47">
        <v>0</v>
      </c>
      <c r="O1404" s="47">
        <v>0</v>
      </c>
      <c r="P1404" s="47">
        <v>0</v>
      </c>
      <c r="Q1404" s="47">
        <v>0</v>
      </c>
      <c r="R1404" s="47">
        <v>0</v>
      </c>
      <c r="S1404" s="47">
        <v>0</v>
      </c>
      <c r="T1404" s="47">
        <v>0</v>
      </c>
      <c r="U1404" s="47">
        <v>0</v>
      </c>
      <c r="V1404" s="47">
        <v>0</v>
      </c>
      <c r="W1404" s="47">
        <v>0</v>
      </c>
      <c r="X1404" s="47">
        <v>0</v>
      </c>
      <c r="Y1404" s="47">
        <v>0</v>
      </c>
      <c r="Z1404" s="47">
        <v>0</v>
      </c>
      <c r="AA1404" s="47">
        <v>0</v>
      </c>
      <c r="AB1404" s="47">
        <v>0</v>
      </c>
      <c r="AC1404" s="45" t="s">
        <v>2985</v>
      </c>
      <c r="AD1404" s="32" t="s">
        <v>2277</v>
      </c>
    </row>
    <row r="1405" spans="2:30" ht="28">
      <c r="B1405" s="79">
        <f t="shared" si="1017"/>
        <v>1396</v>
      </c>
      <c r="C1405" s="63" t="s">
        <v>2918</v>
      </c>
      <c r="D1405" s="45" t="s">
        <v>15</v>
      </c>
      <c r="E1405" s="45" t="s">
        <v>1708</v>
      </c>
      <c r="F1405" s="46">
        <v>4123.8</v>
      </c>
      <c r="G1405" s="47">
        <v>0</v>
      </c>
      <c r="H1405" s="47">
        <v>0</v>
      </c>
      <c r="I1405" s="47">
        <v>0</v>
      </c>
      <c r="J1405" s="47">
        <v>0</v>
      </c>
      <c r="K1405" s="47">
        <v>0</v>
      </c>
      <c r="L1405" s="47">
        <v>0</v>
      </c>
      <c r="M1405" s="47">
        <v>0</v>
      </c>
      <c r="N1405" s="47">
        <v>0</v>
      </c>
      <c r="O1405" s="47">
        <v>0</v>
      </c>
      <c r="P1405" s="47">
        <v>0</v>
      </c>
      <c r="Q1405" s="47">
        <v>0</v>
      </c>
      <c r="R1405" s="47">
        <v>0</v>
      </c>
      <c r="S1405" s="47">
        <v>0</v>
      </c>
      <c r="T1405" s="47">
        <v>0</v>
      </c>
      <c r="U1405" s="47">
        <v>0</v>
      </c>
      <c r="V1405" s="47">
        <v>0</v>
      </c>
      <c r="W1405" s="47">
        <v>0</v>
      </c>
      <c r="X1405" s="47">
        <v>0</v>
      </c>
      <c r="Y1405" s="47">
        <v>0</v>
      </c>
      <c r="Z1405" s="47">
        <v>0</v>
      </c>
      <c r="AA1405" s="47">
        <v>0</v>
      </c>
      <c r="AB1405" s="47">
        <v>0</v>
      </c>
      <c r="AC1405" s="45" t="s">
        <v>2986</v>
      </c>
      <c r="AD1405" s="32" t="s">
        <v>2277</v>
      </c>
    </row>
    <row r="1406" spans="2:30" ht="28">
      <c r="B1406" s="79">
        <f t="shared" si="1017"/>
        <v>1397</v>
      </c>
      <c r="C1406" s="63" t="s">
        <v>2918</v>
      </c>
      <c r="D1406" s="45" t="s">
        <v>15</v>
      </c>
      <c r="E1406" s="45" t="s">
        <v>1708</v>
      </c>
      <c r="F1406" s="46">
        <v>4123.8</v>
      </c>
      <c r="G1406" s="47">
        <v>0</v>
      </c>
      <c r="H1406" s="47">
        <v>0</v>
      </c>
      <c r="I1406" s="47">
        <v>0</v>
      </c>
      <c r="J1406" s="47">
        <v>0</v>
      </c>
      <c r="K1406" s="47">
        <v>0</v>
      </c>
      <c r="L1406" s="47">
        <v>0</v>
      </c>
      <c r="M1406" s="47">
        <v>0</v>
      </c>
      <c r="N1406" s="47">
        <v>0</v>
      </c>
      <c r="O1406" s="47">
        <v>0</v>
      </c>
      <c r="P1406" s="47">
        <v>0</v>
      </c>
      <c r="Q1406" s="47">
        <v>0</v>
      </c>
      <c r="R1406" s="47">
        <v>0</v>
      </c>
      <c r="S1406" s="47">
        <v>0</v>
      </c>
      <c r="T1406" s="47">
        <v>0</v>
      </c>
      <c r="U1406" s="47">
        <v>0</v>
      </c>
      <c r="V1406" s="47">
        <v>0</v>
      </c>
      <c r="W1406" s="47">
        <v>0</v>
      </c>
      <c r="X1406" s="47">
        <v>0</v>
      </c>
      <c r="Y1406" s="47">
        <v>0</v>
      </c>
      <c r="Z1406" s="47">
        <v>0</v>
      </c>
      <c r="AA1406" s="47">
        <v>0</v>
      </c>
      <c r="AB1406" s="47">
        <v>0</v>
      </c>
      <c r="AC1406" s="45" t="s">
        <v>2987</v>
      </c>
      <c r="AD1406" s="32" t="s">
        <v>2277</v>
      </c>
    </row>
    <row r="1407" spans="2:30" ht="28">
      <c r="B1407" s="79">
        <f t="shared" si="1017"/>
        <v>1398</v>
      </c>
      <c r="C1407" s="63" t="s">
        <v>2918</v>
      </c>
      <c r="D1407" s="45" t="s">
        <v>57</v>
      </c>
      <c r="E1407" s="45" t="s">
        <v>1708</v>
      </c>
      <c r="F1407" s="46">
        <v>29618.42</v>
      </c>
      <c r="G1407" s="47">
        <v>0</v>
      </c>
      <c r="H1407" s="47">
        <v>0</v>
      </c>
      <c r="I1407" s="47">
        <v>0</v>
      </c>
      <c r="J1407" s="47">
        <v>0</v>
      </c>
      <c r="K1407" s="47">
        <v>0</v>
      </c>
      <c r="L1407" s="47">
        <v>0</v>
      </c>
      <c r="M1407" s="47">
        <v>0</v>
      </c>
      <c r="N1407" s="47">
        <v>0</v>
      </c>
      <c r="O1407" s="47">
        <v>0</v>
      </c>
      <c r="P1407" s="47">
        <v>0</v>
      </c>
      <c r="Q1407" s="47">
        <v>0</v>
      </c>
      <c r="R1407" s="47">
        <v>0</v>
      </c>
      <c r="S1407" s="47">
        <v>0</v>
      </c>
      <c r="T1407" s="47">
        <v>0</v>
      </c>
      <c r="U1407" s="47">
        <v>0</v>
      </c>
      <c r="V1407" s="47">
        <v>0</v>
      </c>
      <c r="W1407" s="47">
        <v>0</v>
      </c>
      <c r="X1407" s="47">
        <v>0</v>
      </c>
      <c r="Y1407" s="47">
        <v>0</v>
      </c>
      <c r="Z1407" s="47">
        <v>0</v>
      </c>
      <c r="AA1407" s="47">
        <v>0</v>
      </c>
      <c r="AB1407" s="47">
        <v>0</v>
      </c>
      <c r="AC1407" s="45" t="s">
        <v>2988</v>
      </c>
      <c r="AD1407" s="32" t="s">
        <v>2277</v>
      </c>
    </row>
    <row r="1408" spans="2:30" ht="28">
      <c r="B1408" s="79">
        <f t="shared" ref="B1408:B1441" si="1018">B1407+1</f>
        <v>1399</v>
      </c>
      <c r="C1408" s="63" t="s">
        <v>2918</v>
      </c>
      <c r="D1408" s="45" t="s">
        <v>406</v>
      </c>
      <c r="E1408" s="45" t="s">
        <v>1708</v>
      </c>
      <c r="F1408" s="46">
        <v>1792.4</v>
      </c>
      <c r="G1408" s="47">
        <v>0</v>
      </c>
      <c r="H1408" s="47">
        <v>0</v>
      </c>
      <c r="I1408" s="47">
        <v>0</v>
      </c>
      <c r="J1408" s="47">
        <v>0</v>
      </c>
      <c r="K1408" s="47">
        <v>0</v>
      </c>
      <c r="L1408" s="47">
        <v>0</v>
      </c>
      <c r="M1408" s="47">
        <v>0</v>
      </c>
      <c r="N1408" s="47">
        <v>0</v>
      </c>
      <c r="O1408" s="47">
        <v>0</v>
      </c>
      <c r="P1408" s="47">
        <v>0</v>
      </c>
      <c r="Q1408" s="47">
        <v>0</v>
      </c>
      <c r="R1408" s="47">
        <v>0</v>
      </c>
      <c r="S1408" s="47">
        <v>0</v>
      </c>
      <c r="T1408" s="47">
        <v>0</v>
      </c>
      <c r="U1408" s="47">
        <v>0</v>
      </c>
      <c r="V1408" s="47">
        <v>0</v>
      </c>
      <c r="W1408" s="47">
        <v>0</v>
      </c>
      <c r="X1408" s="47">
        <v>0</v>
      </c>
      <c r="Y1408" s="47">
        <v>0</v>
      </c>
      <c r="Z1408" s="47">
        <v>0</v>
      </c>
      <c r="AA1408" s="47">
        <v>0</v>
      </c>
      <c r="AB1408" s="47">
        <v>0</v>
      </c>
      <c r="AC1408" s="45" t="s">
        <v>2989</v>
      </c>
      <c r="AD1408" s="32" t="s">
        <v>2277</v>
      </c>
    </row>
    <row r="1409" spans="2:30" ht="28">
      <c r="B1409" s="79">
        <f t="shared" si="1018"/>
        <v>1400</v>
      </c>
      <c r="C1409" s="63" t="s">
        <v>2918</v>
      </c>
      <c r="D1409" s="45" t="s">
        <v>20</v>
      </c>
      <c r="E1409" s="45" t="s">
        <v>1708</v>
      </c>
      <c r="F1409" s="46">
        <v>7598</v>
      </c>
      <c r="G1409" s="47">
        <v>0</v>
      </c>
      <c r="H1409" s="47">
        <v>0</v>
      </c>
      <c r="I1409" s="47">
        <v>0</v>
      </c>
      <c r="J1409" s="47">
        <v>0</v>
      </c>
      <c r="K1409" s="47">
        <v>0</v>
      </c>
      <c r="L1409" s="47">
        <v>0</v>
      </c>
      <c r="M1409" s="47">
        <v>0</v>
      </c>
      <c r="N1409" s="47">
        <v>0</v>
      </c>
      <c r="O1409" s="47">
        <v>0</v>
      </c>
      <c r="P1409" s="47">
        <v>0</v>
      </c>
      <c r="Q1409" s="47">
        <v>0</v>
      </c>
      <c r="R1409" s="47">
        <v>0</v>
      </c>
      <c r="S1409" s="47">
        <v>0</v>
      </c>
      <c r="T1409" s="47">
        <v>0</v>
      </c>
      <c r="U1409" s="47">
        <v>0</v>
      </c>
      <c r="V1409" s="47">
        <v>0</v>
      </c>
      <c r="W1409" s="47">
        <v>0</v>
      </c>
      <c r="X1409" s="47">
        <v>0</v>
      </c>
      <c r="Y1409" s="47">
        <v>0</v>
      </c>
      <c r="Z1409" s="47">
        <v>0</v>
      </c>
      <c r="AA1409" s="47">
        <v>0</v>
      </c>
      <c r="AB1409" s="47">
        <v>0</v>
      </c>
      <c r="AC1409" s="45" t="s">
        <v>2920</v>
      </c>
      <c r="AD1409" s="32" t="s">
        <v>2277</v>
      </c>
    </row>
    <row r="1410" spans="2:30" ht="28">
      <c r="B1410" s="79">
        <f t="shared" si="1018"/>
        <v>1401</v>
      </c>
      <c r="C1410" s="63" t="s">
        <v>2918</v>
      </c>
      <c r="D1410" s="45" t="s">
        <v>7</v>
      </c>
      <c r="E1410" s="45" t="s">
        <v>1708</v>
      </c>
      <c r="F1410" s="46">
        <v>2314.1999999999998</v>
      </c>
      <c r="G1410" s="47">
        <v>0</v>
      </c>
      <c r="H1410" s="47">
        <v>0</v>
      </c>
      <c r="I1410" s="47">
        <v>0</v>
      </c>
      <c r="J1410" s="47">
        <v>0</v>
      </c>
      <c r="K1410" s="47">
        <v>0</v>
      </c>
      <c r="L1410" s="47">
        <v>0</v>
      </c>
      <c r="M1410" s="47">
        <v>0</v>
      </c>
      <c r="N1410" s="47">
        <v>0</v>
      </c>
      <c r="O1410" s="47">
        <v>0</v>
      </c>
      <c r="P1410" s="47">
        <v>0</v>
      </c>
      <c r="Q1410" s="47">
        <v>0</v>
      </c>
      <c r="R1410" s="47">
        <v>0</v>
      </c>
      <c r="S1410" s="47">
        <v>0</v>
      </c>
      <c r="T1410" s="47">
        <v>0</v>
      </c>
      <c r="U1410" s="47">
        <v>0</v>
      </c>
      <c r="V1410" s="47">
        <v>0</v>
      </c>
      <c r="W1410" s="47">
        <v>0</v>
      </c>
      <c r="X1410" s="47">
        <v>0</v>
      </c>
      <c r="Y1410" s="47">
        <v>0</v>
      </c>
      <c r="Z1410" s="47">
        <v>0</v>
      </c>
      <c r="AA1410" s="47">
        <v>0</v>
      </c>
      <c r="AB1410" s="47">
        <v>0</v>
      </c>
      <c r="AC1410" s="45" t="s">
        <v>2990</v>
      </c>
      <c r="AD1410" s="32" t="s">
        <v>2277</v>
      </c>
    </row>
    <row r="1411" spans="2:30" ht="28">
      <c r="B1411" s="79">
        <f t="shared" si="1018"/>
        <v>1402</v>
      </c>
      <c r="C1411" s="63" t="s">
        <v>2918</v>
      </c>
      <c r="D1411" s="45" t="s">
        <v>7</v>
      </c>
      <c r="E1411" s="45" t="s">
        <v>1708</v>
      </c>
      <c r="F1411" s="46">
        <v>2314.1999999999998</v>
      </c>
      <c r="G1411" s="47">
        <v>0</v>
      </c>
      <c r="H1411" s="47">
        <v>0</v>
      </c>
      <c r="I1411" s="47">
        <v>0</v>
      </c>
      <c r="J1411" s="47">
        <v>0</v>
      </c>
      <c r="K1411" s="47">
        <v>0</v>
      </c>
      <c r="L1411" s="47">
        <v>0</v>
      </c>
      <c r="M1411" s="47">
        <v>0</v>
      </c>
      <c r="N1411" s="47">
        <v>0</v>
      </c>
      <c r="O1411" s="47">
        <v>0</v>
      </c>
      <c r="P1411" s="47">
        <v>0</v>
      </c>
      <c r="Q1411" s="47">
        <v>0</v>
      </c>
      <c r="R1411" s="47">
        <v>0</v>
      </c>
      <c r="S1411" s="47">
        <v>0</v>
      </c>
      <c r="T1411" s="47">
        <v>0</v>
      </c>
      <c r="U1411" s="47">
        <v>0</v>
      </c>
      <c r="V1411" s="47">
        <v>0</v>
      </c>
      <c r="W1411" s="47">
        <v>0</v>
      </c>
      <c r="X1411" s="47">
        <v>0</v>
      </c>
      <c r="Y1411" s="47">
        <v>0</v>
      </c>
      <c r="Z1411" s="47">
        <v>0</v>
      </c>
      <c r="AA1411" s="47">
        <v>0</v>
      </c>
      <c r="AB1411" s="47">
        <v>0</v>
      </c>
      <c r="AC1411" s="45" t="s">
        <v>2991</v>
      </c>
      <c r="AD1411" s="32" t="s">
        <v>2277</v>
      </c>
    </row>
    <row r="1412" spans="2:30" ht="28">
      <c r="B1412" s="79">
        <f t="shared" si="1018"/>
        <v>1403</v>
      </c>
      <c r="C1412" s="63" t="s">
        <v>2918</v>
      </c>
      <c r="D1412" s="45" t="s">
        <v>7</v>
      </c>
      <c r="E1412" s="45" t="s">
        <v>1708</v>
      </c>
      <c r="F1412" s="46">
        <v>2314.1999999999998</v>
      </c>
      <c r="G1412" s="47">
        <v>0</v>
      </c>
      <c r="H1412" s="47">
        <v>0</v>
      </c>
      <c r="I1412" s="47">
        <v>0</v>
      </c>
      <c r="J1412" s="47">
        <v>0</v>
      </c>
      <c r="K1412" s="47">
        <v>0</v>
      </c>
      <c r="L1412" s="47">
        <v>0</v>
      </c>
      <c r="M1412" s="47">
        <v>0</v>
      </c>
      <c r="N1412" s="47">
        <v>0</v>
      </c>
      <c r="O1412" s="47">
        <v>0</v>
      </c>
      <c r="P1412" s="47">
        <v>0</v>
      </c>
      <c r="Q1412" s="47">
        <v>0</v>
      </c>
      <c r="R1412" s="47">
        <v>0</v>
      </c>
      <c r="S1412" s="47">
        <v>0</v>
      </c>
      <c r="T1412" s="47">
        <v>0</v>
      </c>
      <c r="U1412" s="47">
        <v>0</v>
      </c>
      <c r="V1412" s="47">
        <v>0</v>
      </c>
      <c r="W1412" s="47">
        <v>0</v>
      </c>
      <c r="X1412" s="47">
        <v>0</v>
      </c>
      <c r="Y1412" s="47">
        <v>0</v>
      </c>
      <c r="Z1412" s="47">
        <v>0</v>
      </c>
      <c r="AA1412" s="47">
        <v>0</v>
      </c>
      <c r="AB1412" s="47">
        <v>0</v>
      </c>
      <c r="AC1412" s="45" t="s">
        <v>2992</v>
      </c>
      <c r="AD1412" s="32" t="s">
        <v>2277</v>
      </c>
    </row>
    <row r="1413" spans="2:30" ht="28">
      <c r="B1413" s="79">
        <f t="shared" si="1018"/>
        <v>1404</v>
      </c>
      <c r="C1413" s="63" t="s">
        <v>2918</v>
      </c>
      <c r="D1413" s="45" t="s">
        <v>7</v>
      </c>
      <c r="E1413" s="45" t="s">
        <v>1708</v>
      </c>
      <c r="F1413" s="46">
        <v>2314.1999999999998</v>
      </c>
      <c r="G1413" s="47">
        <v>0</v>
      </c>
      <c r="H1413" s="47">
        <v>0</v>
      </c>
      <c r="I1413" s="47">
        <v>0</v>
      </c>
      <c r="J1413" s="47">
        <v>0</v>
      </c>
      <c r="K1413" s="47">
        <v>0</v>
      </c>
      <c r="L1413" s="47">
        <v>0</v>
      </c>
      <c r="M1413" s="47">
        <v>0</v>
      </c>
      <c r="N1413" s="47">
        <v>0</v>
      </c>
      <c r="O1413" s="47">
        <v>0</v>
      </c>
      <c r="P1413" s="47">
        <v>0</v>
      </c>
      <c r="Q1413" s="47">
        <v>0</v>
      </c>
      <c r="R1413" s="47">
        <v>0</v>
      </c>
      <c r="S1413" s="47">
        <v>0</v>
      </c>
      <c r="T1413" s="47">
        <v>0</v>
      </c>
      <c r="U1413" s="47">
        <v>0</v>
      </c>
      <c r="V1413" s="47">
        <v>0</v>
      </c>
      <c r="W1413" s="47">
        <v>0</v>
      </c>
      <c r="X1413" s="47">
        <v>0</v>
      </c>
      <c r="Y1413" s="47">
        <v>0</v>
      </c>
      <c r="Z1413" s="47">
        <v>0</v>
      </c>
      <c r="AA1413" s="47">
        <v>0</v>
      </c>
      <c r="AB1413" s="47">
        <v>0</v>
      </c>
      <c r="AC1413" s="45" t="s">
        <v>2993</v>
      </c>
      <c r="AD1413" s="32" t="s">
        <v>2277</v>
      </c>
    </row>
    <row r="1414" spans="2:30" ht="28">
      <c r="B1414" s="79">
        <f t="shared" si="1018"/>
        <v>1405</v>
      </c>
      <c r="C1414" s="63" t="s">
        <v>2918</v>
      </c>
      <c r="D1414" s="45" t="s">
        <v>7</v>
      </c>
      <c r="E1414" s="45" t="s">
        <v>1708</v>
      </c>
      <c r="F1414" s="46">
        <v>2314.1999999999998</v>
      </c>
      <c r="G1414" s="47">
        <v>0</v>
      </c>
      <c r="H1414" s="47">
        <v>0</v>
      </c>
      <c r="I1414" s="47">
        <v>0</v>
      </c>
      <c r="J1414" s="47">
        <v>0</v>
      </c>
      <c r="K1414" s="47">
        <v>0</v>
      </c>
      <c r="L1414" s="47">
        <v>0</v>
      </c>
      <c r="M1414" s="47">
        <v>0</v>
      </c>
      <c r="N1414" s="47">
        <v>0</v>
      </c>
      <c r="O1414" s="47">
        <v>0</v>
      </c>
      <c r="P1414" s="47">
        <v>0</v>
      </c>
      <c r="Q1414" s="47">
        <v>0</v>
      </c>
      <c r="R1414" s="47">
        <v>0</v>
      </c>
      <c r="S1414" s="47">
        <v>0</v>
      </c>
      <c r="T1414" s="47">
        <v>0</v>
      </c>
      <c r="U1414" s="47">
        <v>0</v>
      </c>
      <c r="V1414" s="47">
        <v>0</v>
      </c>
      <c r="W1414" s="47">
        <v>0</v>
      </c>
      <c r="X1414" s="47">
        <v>0</v>
      </c>
      <c r="Y1414" s="47">
        <v>0</v>
      </c>
      <c r="Z1414" s="47">
        <v>0</v>
      </c>
      <c r="AA1414" s="47">
        <v>0</v>
      </c>
      <c r="AB1414" s="47">
        <v>0</v>
      </c>
      <c r="AC1414" s="45" t="s">
        <v>2994</v>
      </c>
      <c r="AD1414" s="32" t="s">
        <v>2277</v>
      </c>
    </row>
    <row r="1415" spans="2:30" ht="28">
      <c r="B1415" s="79">
        <f t="shared" si="1018"/>
        <v>1406</v>
      </c>
      <c r="C1415" s="63" t="s">
        <v>2918</v>
      </c>
      <c r="D1415" s="45" t="s">
        <v>7</v>
      </c>
      <c r="E1415" s="45" t="s">
        <v>1708</v>
      </c>
      <c r="F1415" s="46">
        <v>2314.1999999999998</v>
      </c>
      <c r="G1415" s="47">
        <v>0</v>
      </c>
      <c r="H1415" s="47">
        <v>0</v>
      </c>
      <c r="I1415" s="47">
        <v>0</v>
      </c>
      <c r="J1415" s="47">
        <v>0</v>
      </c>
      <c r="K1415" s="47">
        <v>0</v>
      </c>
      <c r="L1415" s="47">
        <v>0</v>
      </c>
      <c r="M1415" s="47">
        <v>0</v>
      </c>
      <c r="N1415" s="47">
        <v>0</v>
      </c>
      <c r="O1415" s="47">
        <v>0</v>
      </c>
      <c r="P1415" s="47">
        <v>0</v>
      </c>
      <c r="Q1415" s="47">
        <v>0</v>
      </c>
      <c r="R1415" s="47">
        <v>0</v>
      </c>
      <c r="S1415" s="47">
        <v>0</v>
      </c>
      <c r="T1415" s="47">
        <v>0</v>
      </c>
      <c r="U1415" s="47">
        <v>0</v>
      </c>
      <c r="V1415" s="47">
        <v>0</v>
      </c>
      <c r="W1415" s="47">
        <v>0</v>
      </c>
      <c r="X1415" s="47">
        <v>0</v>
      </c>
      <c r="Y1415" s="47">
        <v>0</v>
      </c>
      <c r="Z1415" s="47">
        <v>0</v>
      </c>
      <c r="AA1415" s="47">
        <v>0</v>
      </c>
      <c r="AB1415" s="47">
        <v>0</v>
      </c>
      <c r="AC1415" s="45" t="s">
        <v>2995</v>
      </c>
      <c r="AD1415" s="32" t="s">
        <v>2277</v>
      </c>
    </row>
    <row r="1416" spans="2:30" ht="28">
      <c r="B1416" s="79">
        <f t="shared" si="1018"/>
        <v>1407</v>
      </c>
      <c r="C1416" s="63" t="s">
        <v>2918</v>
      </c>
      <c r="D1416" s="45" t="s">
        <v>7</v>
      </c>
      <c r="E1416" s="45" t="s">
        <v>1708</v>
      </c>
      <c r="F1416" s="46">
        <v>2314.1999999999998</v>
      </c>
      <c r="G1416" s="47">
        <v>0</v>
      </c>
      <c r="H1416" s="47">
        <v>0</v>
      </c>
      <c r="I1416" s="47">
        <v>0</v>
      </c>
      <c r="J1416" s="47">
        <v>0</v>
      </c>
      <c r="K1416" s="47">
        <v>0</v>
      </c>
      <c r="L1416" s="47">
        <v>0</v>
      </c>
      <c r="M1416" s="47">
        <v>0</v>
      </c>
      <c r="N1416" s="47">
        <v>0</v>
      </c>
      <c r="O1416" s="47">
        <v>0</v>
      </c>
      <c r="P1416" s="47">
        <v>0</v>
      </c>
      <c r="Q1416" s="47">
        <v>0</v>
      </c>
      <c r="R1416" s="47">
        <v>0</v>
      </c>
      <c r="S1416" s="47">
        <v>0</v>
      </c>
      <c r="T1416" s="47">
        <v>0</v>
      </c>
      <c r="U1416" s="47">
        <v>0</v>
      </c>
      <c r="V1416" s="47">
        <v>0</v>
      </c>
      <c r="W1416" s="47">
        <v>0</v>
      </c>
      <c r="X1416" s="47">
        <v>0</v>
      </c>
      <c r="Y1416" s="47">
        <v>0</v>
      </c>
      <c r="Z1416" s="47">
        <v>0</v>
      </c>
      <c r="AA1416" s="47">
        <v>0</v>
      </c>
      <c r="AB1416" s="47">
        <v>0</v>
      </c>
      <c r="AC1416" s="45" t="s">
        <v>2996</v>
      </c>
      <c r="AD1416" s="32" t="s">
        <v>2277</v>
      </c>
    </row>
    <row r="1417" spans="2:30" ht="28">
      <c r="B1417" s="79">
        <f t="shared" si="1018"/>
        <v>1408</v>
      </c>
      <c r="C1417" s="63" t="s">
        <v>2918</v>
      </c>
      <c r="D1417" s="45" t="s">
        <v>7</v>
      </c>
      <c r="E1417" s="45" t="s">
        <v>1708</v>
      </c>
      <c r="F1417" s="46">
        <v>2314.1999999999998</v>
      </c>
      <c r="G1417" s="47">
        <v>0</v>
      </c>
      <c r="H1417" s="47">
        <v>0</v>
      </c>
      <c r="I1417" s="47">
        <v>0</v>
      </c>
      <c r="J1417" s="47">
        <v>0</v>
      </c>
      <c r="K1417" s="47">
        <v>0</v>
      </c>
      <c r="L1417" s="47">
        <v>0</v>
      </c>
      <c r="M1417" s="47">
        <v>0</v>
      </c>
      <c r="N1417" s="47">
        <v>0</v>
      </c>
      <c r="O1417" s="47">
        <v>0</v>
      </c>
      <c r="P1417" s="47">
        <v>0</v>
      </c>
      <c r="Q1417" s="47">
        <v>0</v>
      </c>
      <c r="R1417" s="47">
        <v>0</v>
      </c>
      <c r="S1417" s="47">
        <v>0</v>
      </c>
      <c r="T1417" s="47">
        <v>0</v>
      </c>
      <c r="U1417" s="47">
        <v>0</v>
      </c>
      <c r="V1417" s="47">
        <v>0</v>
      </c>
      <c r="W1417" s="47">
        <v>0</v>
      </c>
      <c r="X1417" s="47">
        <v>0</v>
      </c>
      <c r="Y1417" s="47">
        <v>0</v>
      </c>
      <c r="Z1417" s="47">
        <v>0</v>
      </c>
      <c r="AA1417" s="47">
        <v>0</v>
      </c>
      <c r="AB1417" s="47">
        <v>0</v>
      </c>
      <c r="AC1417" s="45" t="s">
        <v>2997</v>
      </c>
      <c r="AD1417" s="32" t="s">
        <v>2277</v>
      </c>
    </row>
    <row r="1418" spans="2:30" ht="28">
      <c r="B1418" s="79">
        <f t="shared" si="1018"/>
        <v>1409</v>
      </c>
      <c r="C1418" s="63" t="s">
        <v>2918</v>
      </c>
      <c r="D1418" s="45" t="s">
        <v>7</v>
      </c>
      <c r="E1418" s="45" t="s">
        <v>1708</v>
      </c>
      <c r="F1418" s="46">
        <v>2314.1999999999998</v>
      </c>
      <c r="G1418" s="47">
        <v>0</v>
      </c>
      <c r="H1418" s="47">
        <v>0</v>
      </c>
      <c r="I1418" s="47">
        <v>0</v>
      </c>
      <c r="J1418" s="47">
        <v>0</v>
      </c>
      <c r="K1418" s="47">
        <v>0</v>
      </c>
      <c r="L1418" s="47">
        <v>0</v>
      </c>
      <c r="M1418" s="47">
        <v>0</v>
      </c>
      <c r="N1418" s="47">
        <v>0</v>
      </c>
      <c r="O1418" s="47">
        <v>0</v>
      </c>
      <c r="P1418" s="47">
        <v>0</v>
      </c>
      <c r="Q1418" s="47">
        <v>0</v>
      </c>
      <c r="R1418" s="47">
        <v>0</v>
      </c>
      <c r="S1418" s="47">
        <v>0</v>
      </c>
      <c r="T1418" s="47">
        <v>0</v>
      </c>
      <c r="U1418" s="47">
        <v>0</v>
      </c>
      <c r="V1418" s="47">
        <v>0</v>
      </c>
      <c r="W1418" s="47">
        <v>0</v>
      </c>
      <c r="X1418" s="47">
        <v>0</v>
      </c>
      <c r="Y1418" s="47">
        <v>0</v>
      </c>
      <c r="Z1418" s="47">
        <v>0</v>
      </c>
      <c r="AA1418" s="47">
        <v>0</v>
      </c>
      <c r="AB1418" s="47">
        <v>0</v>
      </c>
      <c r="AC1418" s="45" t="s">
        <v>2998</v>
      </c>
      <c r="AD1418" s="32" t="s">
        <v>2277</v>
      </c>
    </row>
    <row r="1419" spans="2:30" ht="28">
      <c r="B1419" s="79">
        <f t="shared" si="1018"/>
        <v>1410</v>
      </c>
      <c r="C1419" s="63" t="s">
        <v>2918</v>
      </c>
      <c r="D1419" s="45" t="s">
        <v>7</v>
      </c>
      <c r="E1419" s="45" t="s">
        <v>1708</v>
      </c>
      <c r="F1419" s="46">
        <v>2314.1999999999998</v>
      </c>
      <c r="G1419" s="47">
        <v>0</v>
      </c>
      <c r="H1419" s="47">
        <v>0</v>
      </c>
      <c r="I1419" s="47">
        <v>0</v>
      </c>
      <c r="J1419" s="47">
        <v>0</v>
      </c>
      <c r="K1419" s="47">
        <v>0</v>
      </c>
      <c r="L1419" s="47">
        <v>0</v>
      </c>
      <c r="M1419" s="47">
        <v>0</v>
      </c>
      <c r="N1419" s="47">
        <v>0</v>
      </c>
      <c r="O1419" s="47">
        <v>0</v>
      </c>
      <c r="P1419" s="47">
        <v>0</v>
      </c>
      <c r="Q1419" s="47">
        <v>0</v>
      </c>
      <c r="R1419" s="47">
        <v>0</v>
      </c>
      <c r="S1419" s="47">
        <v>0</v>
      </c>
      <c r="T1419" s="47">
        <v>0</v>
      </c>
      <c r="U1419" s="47">
        <v>0</v>
      </c>
      <c r="V1419" s="47">
        <v>0</v>
      </c>
      <c r="W1419" s="47">
        <v>0</v>
      </c>
      <c r="X1419" s="47">
        <v>0</v>
      </c>
      <c r="Y1419" s="47">
        <v>0</v>
      </c>
      <c r="Z1419" s="47">
        <v>0</v>
      </c>
      <c r="AA1419" s="47">
        <v>0</v>
      </c>
      <c r="AB1419" s="47">
        <v>0</v>
      </c>
      <c r="AC1419" s="45" t="s">
        <v>2999</v>
      </c>
      <c r="AD1419" s="32" t="s">
        <v>2277</v>
      </c>
    </row>
    <row r="1420" spans="2:30" ht="28">
      <c r="B1420" s="79">
        <f t="shared" si="1018"/>
        <v>1411</v>
      </c>
      <c r="C1420" s="63" t="s">
        <v>2918</v>
      </c>
      <c r="D1420" s="45" t="s">
        <v>7</v>
      </c>
      <c r="E1420" s="45" t="s">
        <v>1708</v>
      </c>
      <c r="F1420" s="46">
        <v>2314.1999999999998</v>
      </c>
      <c r="G1420" s="47">
        <v>0</v>
      </c>
      <c r="H1420" s="47">
        <v>0</v>
      </c>
      <c r="I1420" s="47">
        <v>0</v>
      </c>
      <c r="J1420" s="47">
        <v>0</v>
      </c>
      <c r="K1420" s="47">
        <v>0</v>
      </c>
      <c r="L1420" s="47">
        <v>0</v>
      </c>
      <c r="M1420" s="47">
        <v>0</v>
      </c>
      <c r="N1420" s="47">
        <v>0</v>
      </c>
      <c r="O1420" s="47">
        <v>0</v>
      </c>
      <c r="P1420" s="47">
        <v>0</v>
      </c>
      <c r="Q1420" s="47">
        <v>0</v>
      </c>
      <c r="R1420" s="47">
        <v>0</v>
      </c>
      <c r="S1420" s="47">
        <v>0</v>
      </c>
      <c r="T1420" s="47">
        <v>0</v>
      </c>
      <c r="U1420" s="47">
        <v>0</v>
      </c>
      <c r="V1420" s="47">
        <v>0</v>
      </c>
      <c r="W1420" s="47">
        <v>0</v>
      </c>
      <c r="X1420" s="47">
        <v>0</v>
      </c>
      <c r="Y1420" s="47">
        <v>0</v>
      </c>
      <c r="Z1420" s="47">
        <v>0</v>
      </c>
      <c r="AA1420" s="47">
        <v>0</v>
      </c>
      <c r="AB1420" s="47">
        <v>0</v>
      </c>
      <c r="AC1420" s="45" t="s">
        <v>3000</v>
      </c>
      <c r="AD1420" s="32" t="s">
        <v>2277</v>
      </c>
    </row>
    <row r="1421" spans="2:30" ht="28">
      <c r="B1421" s="79">
        <f t="shared" si="1018"/>
        <v>1412</v>
      </c>
      <c r="C1421" s="63" t="s">
        <v>2918</v>
      </c>
      <c r="D1421" s="45" t="s">
        <v>7</v>
      </c>
      <c r="E1421" s="45" t="s">
        <v>1708</v>
      </c>
      <c r="F1421" s="46">
        <v>2314.1999999999998</v>
      </c>
      <c r="G1421" s="47">
        <v>0</v>
      </c>
      <c r="H1421" s="47">
        <v>0</v>
      </c>
      <c r="I1421" s="47">
        <v>0</v>
      </c>
      <c r="J1421" s="47">
        <v>0</v>
      </c>
      <c r="K1421" s="47">
        <v>0</v>
      </c>
      <c r="L1421" s="47">
        <v>0</v>
      </c>
      <c r="M1421" s="47">
        <v>0</v>
      </c>
      <c r="N1421" s="47">
        <v>0</v>
      </c>
      <c r="O1421" s="47">
        <v>0</v>
      </c>
      <c r="P1421" s="47">
        <v>0</v>
      </c>
      <c r="Q1421" s="47">
        <v>0</v>
      </c>
      <c r="R1421" s="47">
        <v>0</v>
      </c>
      <c r="S1421" s="47">
        <v>0</v>
      </c>
      <c r="T1421" s="47">
        <v>0</v>
      </c>
      <c r="U1421" s="47">
        <v>0</v>
      </c>
      <c r="V1421" s="47">
        <v>0</v>
      </c>
      <c r="W1421" s="47">
        <v>0</v>
      </c>
      <c r="X1421" s="47">
        <v>0</v>
      </c>
      <c r="Y1421" s="47">
        <v>0</v>
      </c>
      <c r="Z1421" s="47">
        <v>0</v>
      </c>
      <c r="AA1421" s="47">
        <v>0</v>
      </c>
      <c r="AB1421" s="47">
        <v>0</v>
      </c>
      <c r="AC1421" s="45" t="s">
        <v>3001</v>
      </c>
      <c r="AD1421" s="32" t="s">
        <v>2277</v>
      </c>
    </row>
    <row r="1422" spans="2:30" ht="28">
      <c r="B1422" s="79">
        <f t="shared" si="1018"/>
        <v>1413</v>
      </c>
      <c r="C1422" s="63" t="s">
        <v>2918</v>
      </c>
      <c r="D1422" s="45" t="s">
        <v>7</v>
      </c>
      <c r="E1422" s="45" t="s">
        <v>1708</v>
      </c>
      <c r="F1422" s="46">
        <v>2314.1999999999998</v>
      </c>
      <c r="G1422" s="47">
        <v>0</v>
      </c>
      <c r="H1422" s="47">
        <v>0</v>
      </c>
      <c r="I1422" s="47">
        <v>0</v>
      </c>
      <c r="J1422" s="47">
        <v>0</v>
      </c>
      <c r="K1422" s="47">
        <v>0</v>
      </c>
      <c r="L1422" s="47">
        <v>0</v>
      </c>
      <c r="M1422" s="47">
        <v>0</v>
      </c>
      <c r="N1422" s="47">
        <v>0</v>
      </c>
      <c r="O1422" s="47">
        <v>0</v>
      </c>
      <c r="P1422" s="47">
        <v>0</v>
      </c>
      <c r="Q1422" s="47">
        <v>0</v>
      </c>
      <c r="R1422" s="47">
        <v>0</v>
      </c>
      <c r="S1422" s="47">
        <v>0</v>
      </c>
      <c r="T1422" s="47">
        <v>0</v>
      </c>
      <c r="U1422" s="47">
        <v>0</v>
      </c>
      <c r="V1422" s="47">
        <v>0</v>
      </c>
      <c r="W1422" s="47">
        <v>0</v>
      </c>
      <c r="X1422" s="47">
        <v>0</v>
      </c>
      <c r="Y1422" s="47">
        <v>0</v>
      </c>
      <c r="Z1422" s="47">
        <v>0</v>
      </c>
      <c r="AA1422" s="47">
        <v>0</v>
      </c>
      <c r="AB1422" s="47">
        <v>0</v>
      </c>
      <c r="AC1422" s="45" t="s">
        <v>3002</v>
      </c>
      <c r="AD1422" s="32" t="s">
        <v>2277</v>
      </c>
    </row>
    <row r="1423" spans="2:30" ht="28">
      <c r="B1423" s="79">
        <f t="shared" si="1018"/>
        <v>1414</v>
      </c>
      <c r="C1423" s="63" t="s">
        <v>2918</v>
      </c>
      <c r="D1423" s="45" t="s">
        <v>7</v>
      </c>
      <c r="E1423" s="45" t="s">
        <v>1708</v>
      </c>
      <c r="F1423" s="46">
        <v>2314.1999999999998</v>
      </c>
      <c r="G1423" s="47">
        <v>0</v>
      </c>
      <c r="H1423" s="47">
        <v>0</v>
      </c>
      <c r="I1423" s="47">
        <v>0</v>
      </c>
      <c r="J1423" s="47">
        <v>0</v>
      </c>
      <c r="K1423" s="47">
        <v>0</v>
      </c>
      <c r="L1423" s="47">
        <v>0</v>
      </c>
      <c r="M1423" s="47">
        <v>0</v>
      </c>
      <c r="N1423" s="47">
        <v>0</v>
      </c>
      <c r="O1423" s="47">
        <v>0</v>
      </c>
      <c r="P1423" s="47">
        <v>0</v>
      </c>
      <c r="Q1423" s="47">
        <v>0</v>
      </c>
      <c r="R1423" s="47">
        <v>0</v>
      </c>
      <c r="S1423" s="47">
        <v>0</v>
      </c>
      <c r="T1423" s="47">
        <v>0</v>
      </c>
      <c r="U1423" s="47">
        <v>0</v>
      </c>
      <c r="V1423" s="47">
        <v>0</v>
      </c>
      <c r="W1423" s="47">
        <v>0</v>
      </c>
      <c r="X1423" s="47">
        <v>0</v>
      </c>
      <c r="Y1423" s="47">
        <v>0</v>
      </c>
      <c r="Z1423" s="47">
        <v>0</v>
      </c>
      <c r="AA1423" s="47">
        <v>0</v>
      </c>
      <c r="AB1423" s="47">
        <v>0</v>
      </c>
      <c r="AC1423" s="45" t="s">
        <v>3003</v>
      </c>
      <c r="AD1423" s="32" t="s">
        <v>2277</v>
      </c>
    </row>
    <row r="1424" spans="2:30" ht="28">
      <c r="B1424" s="79">
        <f t="shared" si="1018"/>
        <v>1415</v>
      </c>
      <c r="C1424" s="63" t="s">
        <v>2918</v>
      </c>
      <c r="D1424" s="45" t="s">
        <v>7</v>
      </c>
      <c r="E1424" s="45" t="s">
        <v>1708</v>
      </c>
      <c r="F1424" s="46">
        <v>2314.1999999999998</v>
      </c>
      <c r="G1424" s="47">
        <v>0</v>
      </c>
      <c r="H1424" s="47">
        <v>0</v>
      </c>
      <c r="I1424" s="47">
        <v>0</v>
      </c>
      <c r="J1424" s="47">
        <v>0</v>
      </c>
      <c r="K1424" s="47">
        <v>0</v>
      </c>
      <c r="L1424" s="47">
        <v>0</v>
      </c>
      <c r="M1424" s="47">
        <v>0</v>
      </c>
      <c r="N1424" s="47">
        <v>0</v>
      </c>
      <c r="O1424" s="47">
        <v>0</v>
      </c>
      <c r="P1424" s="47">
        <v>0</v>
      </c>
      <c r="Q1424" s="47">
        <v>0</v>
      </c>
      <c r="R1424" s="47">
        <v>0</v>
      </c>
      <c r="S1424" s="47">
        <v>0</v>
      </c>
      <c r="T1424" s="47">
        <v>0</v>
      </c>
      <c r="U1424" s="47">
        <v>0</v>
      </c>
      <c r="V1424" s="47">
        <v>0</v>
      </c>
      <c r="W1424" s="47">
        <v>0</v>
      </c>
      <c r="X1424" s="47">
        <v>0</v>
      </c>
      <c r="Y1424" s="47">
        <v>0</v>
      </c>
      <c r="Z1424" s="47">
        <v>0</v>
      </c>
      <c r="AA1424" s="47">
        <v>0</v>
      </c>
      <c r="AB1424" s="47">
        <v>0</v>
      </c>
      <c r="AC1424" s="45" t="s">
        <v>3004</v>
      </c>
      <c r="AD1424" s="32" t="s">
        <v>2277</v>
      </c>
    </row>
    <row r="1425" spans="2:30" ht="28">
      <c r="B1425" s="79">
        <f t="shared" si="1018"/>
        <v>1416</v>
      </c>
      <c r="C1425" s="63" t="s">
        <v>2918</v>
      </c>
      <c r="D1425" s="45" t="s">
        <v>7</v>
      </c>
      <c r="E1425" s="45" t="s">
        <v>1708</v>
      </c>
      <c r="F1425" s="46">
        <v>2314.1999999999998</v>
      </c>
      <c r="G1425" s="47">
        <v>0</v>
      </c>
      <c r="H1425" s="47">
        <v>0</v>
      </c>
      <c r="I1425" s="47">
        <v>0</v>
      </c>
      <c r="J1425" s="47">
        <v>0</v>
      </c>
      <c r="K1425" s="47">
        <v>0</v>
      </c>
      <c r="L1425" s="47">
        <v>0</v>
      </c>
      <c r="M1425" s="47">
        <v>0</v>
      </c>
      <c r="N1425" s="47">
        <v>0</v>
      </c>
      <c r="O1425" s="47">
        <v>0</v>
      </c>
      <c r="P1425" s="47">
        <v>0</v>
      </c>
      <c r="Q1425" s="47">
        <v>0</v>
      </c>
      <c r="R1425" s="47">
        <v>0</v>
      </c>
      <c r="S1425" s="47">
        <v>0</v>
      </c>
      <c r="T1425" s="47">
        <v>0</v>
      </c>
      <c r="U1425" s="47">
        <v>0</v>
      </c>
      <c r="V1425" s="47">
        <v>0</v>
      </c>
      <c r="W1425" s="47">
        <v>0</v>
      </c>
      <c r="X1425" s="47">
        <v>0</v>
      </c>
      <c r="Y1425" s="47">
        <v>0</v>
      </c>
      <c r="Z1425" s="47">
        <v>0</v>
      </c>
      <c r="AA1425" s="47">
        <v>0</v>
      </c>
      <c r="AB1425" s="47">
        <v>0</v>
      </c>
      <c r="AC1425" s="45" t="s">
        <v>3005</v>
      </c>
      <c r="AD1425" s="32" t="s">
        <v>2277</v>
      </c>
    </row>
    <row r="1426" spans="2:30" ht="28">
      <c r="B1426" s="79">
        <f t="shared" si="1018"/>
        <v>1417</v>
      </c>
      <c r="C1426" s="63" t="s">
        <v>2918</v>
      </c>
      <c r="D1426" s="45" t="s">
        <v>7</v>
      </c>
      <c r="E1426" s="45" t="s">
        <v>1708</v>
      </c>
      <c r="F1426" s="46">
        <v>2314.1999999999998</v>
      </c>
      <c r="G1426" s="47">
        <v>0</v>
      </c>
      <c r="H1426" s="47">
        <v>0</v>
      </c>
      <c r="I1426" s="47">
        <v>0</v>
      </c>
      <c r="J1426" s="47">
        <v>0</v>
      </c>
      <c r="K1426" s="47">
        <v>0</v>
      </c>
      <c r="L1426" s="47">
        <v>0</v>
      </c>
      <c r="M1426" s="47">
        <v>0</v>
      </c>
      <c r="N1426" s="47">
        <v>0</v>
      </c>
      <c r="O1426" s="47">
        <v>0</v>
      </c>
      <c r="P1426" s="47">
        <v>0</v>
      </c>
      <c r="Q1426" s="47">
        <v>0</v>
      </c>
      <c r="R1426" s="47">
        <v>0</v>
      </c>
      <c r="S1426" s="47">
        <v>0</v>
      </c>
      <c r="T1426" s="47">
        <v>0</v>
      </c>
      <c r="U1426" s="47">
        <v>0</v>
      </c>
      <c r="V1426" s="47">
        <v>0</v>
      </c>
      <c r="W1426" s="47">
        <v>0</v>
      </c>
      <c r="X1426" s="47">
        <v>0</v>
      </c>
      <c r="Y1426" s="47">
        <v>0</v>
      </c>
      <c r="Z1426" s="47">
        <v>0</v>
      </c>
      <c r="AA1426" s="47">
        <v>0</v>
      </c>
      <c r="AB1426" s="47">
        <v>0</v>
      </c>
      <c r="AC1426" s="45" t="s">
        <v>3006</v>
      </c>
      <c r="AD1426" s="32" t="s">
        <v>2277</v>
      </c>
    </row>
    <row r="1427" spans="2:30" ht="28">
      <c r="B1427" s="79">
        <f t="shared" si="1018"/>
        <v>1418</v>
      </c>
      <c r="C1427" s="63" t="s">
        <v>2918</v>
      </c>
      <c r="D1427" s="45" t="s">
        <v>7</v>
      </c>
      <c r="E1427" s="45" t="s">
        <v>1708</v>
      </c>
      <c r="F1427" s="46">
        <v>2314.1999999999998</v>
      </c>
      <c r="G1427" s="47">
        <v>0</v>
      </c>
      <c r="H1427" s="47">
        <v>0</v>
      </c>
      <c r="I1427" s="47">
        <v>0</v>
      </c>
      <c r="J1427" s="47">
        <v>0</v>
      </c>
      <c r="K1427" s="47">
        <v>0</v>
      </c>
      <c r="L1427" s="47">
        <v>0</v>
      </c>
      <c r="M1427" s="47">
        <v>0</v>
      </c>
      <c r="N1427" s="47">
        <v>0</v>
      </c>
      <c r="O1427" s="47">
        <v>0</v>
      </c>
      <c r="P1427" s="47">
        <v>0</v>
      </c>
      <c r="Q1427" s="47">
        <v>0</v>
      </c>
      <c r="R1427" s="47">
        <v>0</v>
      </c>
      <c r="S1427" s="47">
        <v>0</v>
      </c>
      <c r="T1427" s="47">
        <v>0</v>
      </c>
      <c r="U1427" s="47">
        <v>0</v>
      </c>
      <c r="V1427" s="47">
        <v>0</v>
      </c>
      <c r="W1427" s="47">
        <v>0</v>
      </c>
      <c r="X1427" s="47">
        <v>0</v>
      </c>
      <c r="Y1427" s="47">
        <v>0</v>
      </c>
      <c r="Z1427" s="47">
        <v>0</v>
      </c>
      <c r="AA1427" s="47">
        <v>0</v>
      </c>
      <c r="AB1427" s="47">
        <v>0</v>
      </c>
      <c r="AC1427" s="45" t="s">
        <v>3007</v>
      </c>
      <c r="AD1427" s="32" t="s">
        <v>2277</v>
      </c>
    </row>
    <row r="1428" spans="2:30" ht="28">
      <c r="B1428" s="79">
        <f t="shared" si="1018"/>
        <v>1419</v>
      </c>
      <c r="C1428" s="63" t="s">
        <v>2918</v>
      </c>
      <c r="D1428" s="45" t="s">
        <v>7</v>
      </c>
      <c r="E1428" s="45" t="s">
        <v>1708</v>
      </c>
      <c r="F1428" s="46">
        <v>2314.1999999999998</v>
      </c>
      <c r="G1428" s="47">
        <v>0</v>
      </c>
      <c r="H1428" s="47">
        <v>0</v>
      </c>
      <c r="I1428" s="47">
        <v>0</v>
      </c>
      <c r="J1428" s="47">
        <v>0</v>
      </c>
      <c r="K1428" s="47">
        <v>0</v>
      </c>
      <c r="L1428" s="47">
        <v>0</v>
      </c>
      <c r="M1428" s="47">
        <v>0</v>
      </c>
      <c r="N1428" s="47">
        <v>0</v>
      </c>
      <c r="O1428" s="47">
        <v>0</v>
      </c>
      <c r="P1428" s="47">
        <v>0</v>
      </c>
      <c r="Q1428" s="47">
        <v>0</v>
      </c>
      <c r="R1428" s="47">
        <v>0</v>
      </c>
      <c r="S1428" s="47">
        <v>0</v>
      </c>
      <c r="T1428" s="47">
        <v>0</v>
      </c>
      <c r="U1428" s="47">
        <v>0</v>
      </c>
      <c r="V1428" s="47">
        <v>0</v>
      </c>
      <c r="W1428" s="47">
        <v>0</v>
      </c>
      <c r="X1428" s="47">
        <v>0</v>
      </c>
      <c r="Y1428" s="47">
        <v>0</v>
      </c>
      <c r="Z1428" s="47">
        <v>0</v>
      </c>
      <c r="AA1428" s="47">
        <v>0</v>
      </c>
      <c r="AB1428" s="47">
        <v>0</v>
      </c>
      <c r="AC1428" s="45" t="s">
        <v>3008</v>
      </c>
      <c r="AD1428" s="32" t="s">
        <v>2277</v>
      </c>
    </row>
    <row r="1429" spans="2:30" ht="28">
      <c r="B1429" s="79">
        <f t="shared" si="1018"/>
        <v>1420</v>
      </c>
      <c r="C1429" s="63" t="s">
        <v>2918</v>
      </c>
      <c r="D1429" s="45" t="s">
        <v>7</v>
      </c>
      <c r="E1429" s="45" t="s">
        <v>1708</v>
      </c>
      <c r="F1429" s="46">
        <v>2314.1999999999998</v>
      </c>
      <c r="G1429" s="47">
        <v>0</v>
      </c>
      <c r="H1429" s="47">
        <v>0</v>
      </c>
      <c r="I1429" s="47">
        <v>0</v>
      </c>
      <c r="J1429" s="47">
        <v>0</v>
      </c>
      <c r="K1429" s="47">
        <v>0</v>
      </c>
      <c r="L1429" s="47">
        <v>0</v>
      </c>
      <c r="M1429" s="47">
        <v>0</v>
      </c>
      <c r="N1429" s="47">
        <v>0</v>
      </c>
      <c r="O1429" s="47">
        <v>0</v>
      </c>
      <c r="P1429" s="47">
        <v>0</v>
      </c>
      <c r="Q1429" s="47">
        <v>0</v>
      </c>
      <c r="R1429" s="47">
        <v>0</v>
      </c>
      <c r="S1429" s="47">
        <v>0</v>
      </c>
      <c r="T1429" s="47">
        <v>0</v>
      </c>
      <c r="U1429" s="47">
        <v>0</v>
      </c>
      <c r="V1429" s="47">
        <v>0</v>
      </c>
      <c r="W1429" s="47">
        <v>0</v>
      </c>
      <c r="X1429" s="47">
        <v>0</v>
      </c>
      <c r="Y1429" s="47">
        <v>0</v>
      </c>
      <c r="Z1429" s="47">
        <v>0</v>
      </c>
      <c r="AA1429" s="47">
        <v>0</v>
      </c>
      <c r="AB1429" s="47">
        <v>0</v>
      </c>
      <c r="AC1429" s="45" t="s">
        <v>3009</v>
      </c>
      <c r="AD1429" s="32" t="s">
        <v>2277</v>
      </c>
    </row>
    <row r="1430" spans="2:30" ht="28">
      <c r="B1430" s="79">
        <f t="shared" si="1018"/>
        <v>1421</v>
      </c>
      <c r="C1430" s="63" t="s">
        <v>2918</v>
      </c>
      <c r="D1430" s="45" t="s">
        <v>7</v>
      </c>
      <c r="E1430" s="45" t="s">
        <v>1708</v>
      </c>
      <c r="F1430" s="46">
        <v>2314.1999999999998</v>
      </c>
      <c r="G1430" s="47">
        <v>0</v>
      </c>
      <c r="H1430" s="47">
        <v>0</v>
      </c>
      <c r="I1430" s="47">
        <v>0</v>
      </c>
      <c r="J1430" s="47">
        <v>0</v>
      </c>
      <c r="K1430" s="47">
        <v>0</v>
      </c>
      <c r="L1430" s="47">
        <v>0</v>
      </c>
      <c r="M1430" s="47">
        <v>0</v>
      </c>
      <c r="N1430" s="47">
        <v>0</v>
      </c>
      <c r="O1430" s="47">
        <v>0</v>
      </c>
      <c r="P1430" s="47">
        <v>0</v>
      </c>
      <c r="Q1430" s="47">
        <v>0</v>
      </c>
      <c r="R1430" s="47">
        <v>0</v>
      </c>
      <c r="S1430" s="47">
        <v>0</v>
      </c>
      <c r="T1430" s="47">
        <v>0</v>
      </c>
      <c r="U1430" s="47">
        <v>0</v>
      </c>
      <c r="V1430" s="47">
        <v>0</v>
      </c>
      <c r="W1430" s="47">
        <v>0</v>
      </c>
      <c r="X1430" s="47">
        <v>0</v>
      </c>
      <c r="Y1430" s="47">
        <v>0</v>
      </c>
      <c r="Z1430" s="47">
        <v>0</v>
      </c>
      <c r="AA1430" s="47">
        <v>0</v>
      </c>
      <c r="AB1430" s="47">
        <v>0</v>
      </c>
      <c r="AC1430" s="45" t="s">
        <v>3010</v>
      </c>
      <c r="AD1430" s="32" t="s">
        <v>2277</v>
      </c>
    </row>
    <row r="1431" spans="2:30" ht="28">
      <c r="B1431" s="79">
        <f t="shared" si="1018"/>
        <v>1422</v>
      </c>
      <c r="C1431" s="63" t="s">
        <v>2918</v>
      </c>
      <c r="D1431" s="45" t="s">
        <v>7</v>
      </c>
      <c r="E1431" s="45" t="s">
        <v>1708</v>
      </c>
      <c r="F1431" s="46">
        <v>2314.1999999999998</v>
      </c>
      <c r="G1431" s="47">
        <v>0</v>
      </c>
      <c r="H1431" s="47">
        <v>0</v>
      </c>
      <c r="I1431" s="47">
        <v>0</v>
      </c>
      <c r="J1431" s="47">
        <v>0</v>
      </c>
      <c r="K1431" s="47">
        <v>0</v>
      </c>
      <c r="L1431" s="47">
        <v>0</v>
      </c>
      <c r="M1431" s="47">
        <v>0</v>
      </c>
      <c r="N1431" s="47">
        <v>0</v>
      </c>
      <c r="O1431" s="47">
        <v>0</v>
      </c>
      <c r="P1431" s="47">
        <v>0</v>
      </c>
      <c r="Q1431" s="47">
        <v>0</v>
      </c>
      <c r="R1431" s="47">
        <v>0</v>
      </c>
      <c r="S1431" s="47">
        <v>0</v>
      </c>
      <c r="T1431" s="47">
        <v>0</v>
      </c>
      <c r="U1431" s="47">
        <v>0</v>
      </c>
      <c r="V1431" s="47">
        <v>0</v>
      </c>
      <c r="W1431" s="47">
        <v>0</v>
      </c>
      <c r="X1431" s="47">
        <v>0</v>
      </c>
      <c r="Y1431" s="47">
        <v>0</v>
      </c>
      <c r="Z1431" s="47">
        <v>0</v>
      </c>
      <c r="AA1431" s="47">
        <v>0</v>
      </c>
      <c r="AB1431" s="47">
        <v>0</v>
      </c>
      <c r="AC1431" s="45" t="s">
        <v>3011</v>
      </c>
      <c r="AD1431" s="32" t="s">
        <v>2277</v>
      </c>
    </row>
    <row r="1432" spans="2:30" ht="28">
      <c r="B1432" s="79">
        <f t="shared" si="1018"/>
        <v>1423</v>
      </c>
      <c r="C1432" s="63" t="s">
        <v>2918</v>
      </c>
      <c r="D1432" s="45" t="s">
        <v>7</v>
      </c>
      <c r="E1432" s="45" t="s">
        <v>1708</v>
      </c>
      <c r="F1432" s="46">
        <v>2314.1999999999998</v>
      </c>
      <c r="G1432" s="47">
        <v>0</v>
      </c>
      <c r="H1432" s="47">
        <v>0</v>
      </c>
      <c r="I1432" s="47">
        <v>0</v>
      </c>
      <c r="J1432" s="47">
        <v>0</v>
      </c>
      <c r="K1432" s="47">
        <v>0</v>
      </c>
      <c r="L1432" s="47">
        <v>0</v>
      </c>
      <c r="M1432" s="47">
        <v>0</v>
      </c>
      <c r="N1432" s="47">
        <v>0</v>
      </c>
      <c r="O1432" s="47">
        <v>0</v>
      </c>
      <c r="P1432" s="47">
        <v>0</v>
      </c>
      <c r="Q1432" s="47">
        <v>0</v>
      </c>
      <c r="R1432" s="47">
        <v>0</v>
      </c>
      <c r="S1432" s="47">
        <v>0</v>
      </c>
      <c r="T1432" s="47">
        <v>0</v>
      </c>
      <c r="U1432" s="47">
        <v>0</v>
      </c>
      <c r="V1432" s="47">
        <v>0</v>
      </c>
      <c r="W1432" s="47">
        <v>0</v>
      </c>
      <c r="X1432" s="47">
        <v>0</v>
      </c>
      <c r="Y1432" s="47">
        <v>0</v>
      </c>
      <c r="Z1432" s="47">
        <v>0</v>
      </c>
      <c r="AA1432" s="47">
        <v>0</v>
      </c>
      <c r="AB1432" s="47">
        <v>0</v>
      </c>
      <c r="AC1432" s="45" t="s">
        <v>3012</v>
      </c>
      <c r="AD1432" s="32" t="s">
        <v>2277</v>
      </c>
    </row>
    <row r="1433" spans="2:30" ht="28">
      <c r="B1433" s="79">
        <f t="shared" si="1018"/>
        <v>1424</v>
      </c>
      <c r="C1433" s="63" t="s">
        <v>2918</v>
      </c>
      <c r="D1433" s="45" t="s">
        <v>7</v>
      </c>
      <c r="E1433" s="45" t="s">
        <v>1708</v>
      </c>
      <c r="F1433" s="46">
        <v>2314.1999999999998</v>
      </c>
      <c r="G1433" s="47">
        <v>0</v>
      </c>
      <c r="H1433" s="47">
        <v>0</v>
      </c>
      <c r="I1433" s="47">
        <v>0</v>
      </c>
      <c r="J1433" s="47">
        <v>0</v>
      </c>
      <c r="K1433" s="47">
        <v>0</v>
      </c>
      <c r="L1433" s="47">
        <v>0</v>
      </c>
      <c r="M1433" s="47">
        <v>0</v>
      </c>
      <c r="N1433" s="47">
        <v>0</v>
      </c>
      <c r="O1433" s="47">
        <v>0</v>
      </c>
      <c r="P1433" s="47">
        <v>0</v>
      </c>
      <c r="Q1433" s="47">
        <v>0</v>
      </c>
      <c r="R1433" s="47">
        <v>0</v>
      </c>
      <c r="S1433" s="47">
        <v>0</v>
      </c>
      <c r="T1433" s="47">
        <v>0</v>
      </c>
      <c r="U1433" s="47">
        <v>0</v>
      </c>
      <c r="V1433" s="47">
        <v>0</v>
      </c>
      <c r="W1433" s="47">
        <v>0</v>
      </c>
      <c r="X1433" s="47">
        <v>0</v>
      </c>
      <c r="Y1433" s="47">
        <v>0</v>
      </c>
      <c r="Z1433" s="47">
        <v>0</v>
      </c>
      <c r="AA1433" s="47">
        <v>0</v>
      </c>
      <c r="AB1433" s="47">
        <v>0</v>
      </c>
      <c r="AC1433" s="45" t="s">
        <v>3013</v>
      </c>
      <c r="AD1433" s="32" t="s">
        <v>2277</v>
      </c>
    </row>
    <row r="1434" spans="2:30" ht="28">
      <c r="B1434" s="79">
        <f t="shared" si="1018"/>
        <v>1425</v>
      </c>
      <c r="C1434" s="63" t="s">
        <v>2918</v>
      </c>
      <c r="D1434" s="45" t="s">
        <v>7</v>
      </c>
      <c r="E1434" s="45" t="s">
        <v>1708</v>
      </c>
      <c r="F1434" s="46">
        <v>2314.1999999999998</v>
      </c>
      <c r="G1434" s="47">
        <v>0</v>
      </c>
      <c r="H1434" s="47">
        <v>0</v>
      </c>
      <c r="I1434" s="47">
        <v>0</v>
      </c>
      <c r="J1434" s="47">
        <v>0</v>
      </c>
      <c r="K1434" s="47">
        <v>0</v>
      </c>
      <c r="L1434" s="47">
        <v>0</v>
      </c>
      <c r="M1434" s="47">
        <v>0</v>
      </c>
      <c r="N1434" s="47">
        <v>0</v>
      </c>
      <c r="O1434" s="47">
        <v>0</v>
      </c>
      <c r="P1434" s="47">
        <v>0</v>
      </c>
      <c r="Q1434" s="47">
        <v>0</v>
      </c>
      <c r="R1434" s="47">
        <v>0</v>
      </c>
      <c r="S1434" s="47">
        <v>0</v>
      </c>
      <c r="T1434" s="47">
        <v>0</v>
      </c>
      <c r="U1434" s="47">
        <v>0</v>
      </c>
      <c r="V1434" s="47">
        <v>0</v>
      </c>
      <c r="W1434" s="47">
        <v>0</v>
      </c>
      <c r="X1434" s="47">
        <v>0</v>
      </c>
      <c r="Y1434" s="47">
        <v>0</v>
      </c>
      <c r="Z1434" s="47">
        <v>0</v>
      </c>
      <c r="AA1434" s="47">
        <v>0</v>
      </c>
      <c r="AB1434" s="47">
        <v>0</v>
      </c>
      <c r="AC1434" s="45" t="s">
        <v>3014</v>
      </c>
      <c r="AD1434" s="32" t="s">
        <v>2277</v>
      </c>
    </row>
    <row r="1435" spans="2:30" ht="28">
      <c r="B1435" s="79">
        <f t="shared" si="1018"/>
        <v>1426</v>
      </c>
      <c r="C1435" s="63" t="s">
        <v>2918</v>
      </c>
      <c r="D1435" s="45" t="s">
        <v>7</v>
      </c>
      <c r="E1435" s="45" t="s">
        <v>1708</v>
      </c>
      <c r="F1435" s="46">
        <v>2314.1999999999998</v>
      </c>
      <c r="G1435" s="47">
        <v>0</v>
      </c>
      <c r="H1435" s="47">
        <v>0</v>
      </c>
      <c r="I1435" s="47">
        <v>0</v>
      </c>
      <c r="J1435" s="47">
        <v>0</v>
      </c>
      <c r="K1435" s="47">
        <v>0</v>
      </c>
      <c r="L1435" s="47">
        <v>0</v>
      </c>
      <c r="M1435" s="47">
        <v>0</v>
      </c>
      <c r="N1435" s="47">
        <v>0</v>
      </c>
      <c r="O1435" s="47">
        <v>0</v>
      </c>
      <c r="P1435" s="47">
        <v>0</v>
      </c>
      <c r="Q1435" s="47">
        <v>0</v>
      </c>
      <c r="R1435" s="47">
        <v>0</v>
      </c>
      <c r="S1435" s="47">
        <v>0</v>
      </c>
      <c r="T1435" s="47">
        <v>0</v>
      </c>
      <c r="U1435" s="47">
        <v>0</v>
      </c>
      <c r="V1435" s="47">
        <v>0</v>
      </c>
      <c r="W1435" s="47">
        <v>0</v>
      </c>
      <c r="X1435" s="47">
        <v>0</v>
      </c>
      <c r="Y1435" s="47">
        <v>0</v>
      </c>
      <c r="Z1435" s="47">
        <v>0</v>
      </c>
      <c r="AA1435" s="47">
        <v>0</v>
      </c>
      <c r="AB1435" s="47">
        <v>0</v>
      </c>
      <c r="AC1435" s="45" t="s">
        <v>3015</v>
      </c>
      <c r="AD1435" s="32" t="s">
        <v>2277</v>
      </c>
    </row>
    <row r="1436" spans="2:30" ht="28">
      <c r="B1436" s="79">
        <f t="shared" si="1018"/>
        <v>1427</v>
      </c>
      <c r="C1436" s="63" t="s">
        <v>2918</v>
      </c>
      <c r="D1436" s="45" t="s">
        <v>7</v>
      </c>
      <c r="E1436" s="45" t="s">
        <v>1708</v>
      </c>
      <c r="F1436" s="46">
        <v>2314.1999999999998</v>
      </c>
      <c r="G1436" s="47">
        <v>0</v>
      </c>
      <c r="H1436" s="47">
        <v>0</v>
      </c>
      <c r="I1436" s="47">
        <v>0</v>
      </c>
      <c r="J1436" s="47">
        <v>0</v>
      </c>
      <c r="K1436" s="47">
        <v>0</v>
      </c>
      <c r="L1436" s="47">
        <v>0</v>
      </c>
      <c r="M1436" s="47">
        <v>0</v>
      </c>
      <c r="N1436" s="47">
        <v>0</v>
      </c>
      <c r="O1436" s="47">
        <v>0</v>
      </c>
      <c r="P1436" s="47">
        <v>0</v>
      </c>
      <c r="Q1436" s="47">
        <v>0</v>
      </c>
      <c r="R1436" s="47">
        <v>0</v>
      </c>
      <c r="S1436" s="47">
        <v>0</v>
      </c>
      <c r="T1436" s="47">
        <v>0</v>
      </c>
      <c r="U1436" s="47">
        <v>0</v>
      </c>
      <c r="V1436" s="47">
        <v>0</v>
      </c>
      <c r="W1436" s="47">
        <v>0</v>
      </c>
      <c r="X1436" s="47">
        <v>0</v>
      </c>
      <c r="Y1436" s="47">
        <v>0</v>
      </c>
      <c r="Z1436" s="47">
        <v>0</v>
      </c>
      <c r="AA1436" s="47">
        <v>0</v>
      </c>
      <c r="AB1436" s="47">
        <v>0</v>
      </c>
      <c r="AC1436" s="45" t="s">
        <v>3016</v>
      </c>
      <c r="AD1436" s="32" t="s">
        <v>2277</v>
      </c>
    </row>
    <row r="1437" spans="2:30" ht="28">
      <c r="B1437" s="79">
        <f t="shared" si="1018"/>
        <v>1428</v>
      </c>
      <c r="C1437" s="63" t="s">
        <v>2918</v>
      </c>
      <c r="D1437" s="45" t="s">
        <v>7</v>
      </c>
      <c r="E1437" s="45" t="s">
        <v>1708</v>
      </c>
      <c r="F1437" s="46">
        <v>2314.1999999999998</v>
      </c>
      <c r="G1437" s="47">
        <v>0</v>
      </c>
      <c r="H1437" s="47">
        <v>0</v>
      </c>
      <c r="I1437" s="47">
        <v>0</v>
      </c>
      <c r="J1437" s="47">
        <v>0</v>
      </c>
      <c r="K1437" s="47">
        <v>0</v>
      </c>
      <c r="L1437" s="47">
        <v>0</v>
      </c>
      <c r="M1437" s="47">
        <v>0</v>
      </c>
      <c r="N1437" s="47">
        <v>0</v>
      </c>
      <c r="O1437" s="47">
        <v>0</v>
      </c>
      <c r="P1437" s="47">
        <v>0</v>
      </c>
      <c r="Q1437" s="47">
        <v>0</v>
      </c>
      <c r="R1437" s="47">
        <v>0</v>
      </c>
      <c r="S1437" s="47">
        <v>0</v>
      </c>
      <c r="T1437" s="47">
        <v>0</v>
      </c>
      <c r="U1437" s="47">
        <v>0</v>
      </c>
      <c r="V1437" s="47">
        <v>0</v>
      </c>
      <c r="W1437" s="47">
        <v>0</v>
      </c>
      <c r="X1437" s="47">
        <v>0</v>
      </c>
      <c r="Y1437" s="47">
        <v>0</v>
      </c>
      <c r="Z1437" s="47">
        <v>0</v>
      </c>
      <c r="AA1437" s="47">
        <v>0</v>
      </c>
      <c r="AB1437" s="47">
        <v>0</v>
      </c>
      <c r="AC1437" s="45" t="s">
        <v>3017</v>
      </c>
      <c r="AD1437" s="32" t="s">
        <v>2277</v>
      </c>
    </row>
    <row r="1438" spans="2:30" ht="28">
      <c r="B1438" s="79">
        <f t="shared" si="1018"/>
        <v>1429</v>
      </c>
      <c r="C1438" s="63" t="s">
        <v>2918</v>
      </c>
      <c r="D1438" s="45" t="s">
        <v>7</v>
      </c>
      <c r="E1438" s="45" t="s">
        <v>1708</v>
      </c>
      <c r="F1438" s="46">
        <v>2314.1999999999998</v>
      </c>
      <c r="G1438" s="47">
        <v>0</v>
      </c>
      <c r="H1438" s="47">
        <v>0</v>
      </c>
      <c r="I1438" s="47">
        <v>0</v>
      </c>
      <c r="J1438" s="47">
        <v>0</v>
      </c>
      <c r="K1438" s="47">
        <v>0</v>
      </c>
      <c r="L1438" s="47">
        <v>0</v>
      </c>
      <c r="M1438" s="47">
        <v>0</v>
      </c>
      <c r="N1438" s="47">
        <v>0</v>
      </c>
      <c r="O1438" s="47">
        <v>0</v>
      </c>
      <c r="P1438" s="47">
        <v>0</v>
      </c>
      <c r="Q1438" s="47">
        <v>0</v>
      </c>
      <c r="R1438" s="47">
        <v>0</v>
      </c>
      <c r="S1438" s="47">
        <v>0</v>
      </c>
      <c r="T1438" s="47">
        <v>0</v>
      </c>
      <c r="U1438" s="47">
        <v>0</v>
      </c>
      <c r="V1438" s="47">
        <v>0</v>
      </c>
      <c r="W1438" s="47">
        <v>0</v>
      </c>
      <c r="X1438" s="47">
        <v>0</v>
      </c>
      <c r="Y1438" s="47">
        <v>0</v>
      </c>
      <c r="Z1438" s="47">
        <v>0</v>
      </c>
      <c r="AA1438" s="47">
        <v>0</v>
      </c>
      <c r="AB1438" s="47">
        <v>0</v>
      </c>
      <c r="AC1438" s="45" t="s">
        <v>3018</v>
      </c>
      <c r="AD1438" s="32" t="s">
        <v>2277</v>
      </c>
    </row>
    <row r="1439" spans="2:30" ht="28">
      <c r="B1439" s="79">
        <f t="shared" si="1018"/>
        <v>1430</v>
      </c>
      <c r="C1439" s="63" t="s">
        <v>2918</v>
      </c>
      <c r="D1439" s="45" t="s">
        <v>7</v>
      </c>
      <c r="E1439" s="45" t="s">
        <v>1708</v>
      </c>
      <c r="F1439" s="46">
        <v>2314.1999999999998</v>
      </c>
      <c r="G1439" s="47">
        <v>0</v>
      </c>
      <c r="H1439" s="47">
        <v>0</v>
      </c>
      <c r="I1439" s="47">
        <v>0</v>
      </c>
      <c r="J1439" s="47">
        <v>0</v>
      </c>
      <c r="K1439" s="47">
        <v>0</v>
      </c>
      <c r="L1439" s="47">
        <v>0</v>
      </c>
      <c r="M1439" s="47">
        <v>0</v>
      </c>
      <c r="N1439" s="47">
        <v>0</v>
      </c>
      <c r="O1439" s="47">
        <v>0</v>
      </c>
      <c r="P1439" s="47">
        <v>0</v>
      </c>
      <c r="Q1439" s="47">
        <v>0</v>
      </c>
      <c r="R1439" s="47">
        <v>0</v>
      </c>
      <c r="S1439" s="47">
        <v>0</v>
      </c>
      <c r="T1439" s="47">
        <v>0</v>
      </c>
      <c r="U1439" s="47">
        <v>0</v>
      </c>
      <c r="V1439" s="47">
        <v>0</v>
      </c>
      <c r="W1439" s="47">
        <v>0</v>
      </c>
      <c r="X1439" s="47">
        <v>0</v>
      </c>
      <c r="Y1439" s="47">
        <v>0</v>
      </c>
      <c r="Z1439" s="47">
        <v>0</v>
      </c>
      <c r="AA1439" s="47">
        <v>0</v>
      </c>
      <c r="AB1439" s="47">
        <v>0</v>
      </c>
      <c r="AC1439" s="45" t="s">
        <v>3019</v>
      </c>
      <c r="AD1439" s="32" t="s">
        <v>2277</v>
      </c>
    </row>
    <row r="1440" spans="2:30" ht="28">
      <c r="B1440" s="79">
        <f t="shared" si="1018"/>
        <v>1431</v>
      </c>
      <c r="C1440" s="63" t="s">
        <v>2918</v>
      </c>
      <c r="D1440" s="45" t="s">
        <v>7</v>
      </c>
      <c r="E1440" s="45" t="s">
        <v>1708</v>
      </c>
      <c r="F1440" s="46">
        <v>2314.1999999999998</v>
      </c>
      <c r="G1440" s="47">
        <v>0</v>
      </c>
      <c r="H1440" s="47">
        <v>0</v>
      </c>
      <c r="I1440" s="47">
        <v>0</v>
      </c>
      <c r="J1440" s="47">
        <v>0</v>
      </c>
      <c r="K1440" s="47">
        <v>0</v>
      </c>
      <c r="L1440" s="47">
        <v>0</v>
      </c>
      <c r="M1440" s="47">
        <v>0</v>
      </c>
      <c r="N1440" s="47">
        <v>0</v>
      </c>
      <c r="O1440" s="47">
        <v>0</v>
      </c>
      <c r="P1440" s="47">
        <v>0</v>
      </c>
      <c r="Q1440" s="47">
        <v>0</v>
      </c>
      <c r="R1440" s="47">
        <v>0</v>
      </c>
      <c r="S1440" s="47">
        <v>0</v>
      </c>
      <c r="T1440" s="47">
        <v>0</v>
      </c>
      <c r="U1440" s="47">
        <v>0</v>
      </c>
      <c r="V1440" s="47">
        <v>0</v>
      </c>
      <c r="W1440" s="47">
        <v>0</v>
      </c>
      <c r="X1440" s="47">
        <v>0</v>
      </c>
      <c r="Y1440" s="47">
        <v>0</v>
      </c>
      <c r="Z1440" s="47">
        <v>0</v>
      </c>
      <c r="AA1440" s="47">
        <v>0</v>
      </c>
      <c r="AB1440" s="47">
        <v>0</v>
      </c>
      <c r="AC1440" s="45" t="s">
        <v>3020</v>
      </c>
      <c r="AD1440" s="32" t="s">
        <v>2277</v>
      </c>
    </row>
    <row r="1441" spans="2:30" ht="28">
      <c r="B1441" s="80">
        <f t="shared" si="1018"/>
        <v>1432</v>
      </c>
      <c r="C1441" s="71" t="s">
        <v>2918</v>
      </c>
      <c r="D1441" s="49" t="s">
        <v>7</v>
      </c>
      <c r="E1441" s="49" t="s">
        <v>1708</v>
      </c>
      <c r="F1441" s="50">
        <v>2314.1999999999998</v>
      </c>
      <c r="G1441" s="51">
        <v>0</v>
      </c>
      <c r="H1441" s="51">
        <v>0</v>
      </c>
      <c r="I1441" s="51">
        <v>0</v>
      </c>
      <c r="J1441" s="51">
        <v>0</v>
      </c>
      <c r="K1441" s="51">
        <v>0</v>
      </c>
      <c r="L1441" s="51">
        <v>0</v>
      </c>
      <c r="M1441" s="51">
        <v>0</v>
      </c>
      <c r="N1441" s="51">
        <v>0</v>
      </c>
      <c r="O1441" s="51">
        <v>0</v>
      </c>
      <c r="P1441" s="51">
        <v>0</v>
      </c>
      <c r="Q1441" s="51">
        <v>0</v>
      </c>
      <c r="R1441" s="51">
        <v>0</v>
      </c>
      <c r="S1441" s="51">
        <v>0</v>
      </c>
      <c r="T1441" s="51">
        <v>0</v>
      </c>
      <c r="U1441" s="51">
        <v>0</v>
      </c>
      <c r="V1441" s="51">
        <v>0</v>
      </c>
      <c r="W1441" s="51">
        <v>0</v>
      </c>
      <c r="X1441" s="51">
        <v>0</v>
      </c>
      <c r="Y1441" s="51">
        <v>0</v>
      </c>
      <c r="Z1441" s="51">
        <v>0</v>
      </c>
      <c r="AA1441" s="51">
        <v>0</v>
      </c>
      <c r="AB1441" s="51">
        <v>0</v>
      </c>
      <c r="AC1441" s="49" t="s">
        <v>3021</v>
      </c>
      <c r="AD1441" s="41" t="s">
        <v>2277</v>
      </c>
    </row>
    <row r="1442" spans="2:30" ht="18">
      <c r="C1442" s="81" t="s">
        <v>2919</v>
      </c>
      <c r="D1442" s="82"/>
      <c r="E1442" s="83"/>
      <c r="F1442" s="8">
        <f>SUM(F1342:F1441)</f>
        <v>424364.29999999981</v>
      </c>
      <c r="G1442" s="8">
        <f t="shared" ref="G1442:AB1442" si="1019">SUM(G1342:G1441)</f>
        <v>0</v>
      </c>
      <c r="H1442" s="8">
        <f t="shared" si="1019"/>
        <v>0</v>
      </c>
      <c r="I1442" s="8">
        <f t="shared" si="1019"/>
        <v>0</v>
      </c>
      <c r="J1442" s="8">
        <f t="shared" si="1019"/>
        <v>0</v>
      </c>
      <c r="K1442" s="8">
        <f t="shared" si="1019"/>
        <v>0</v>
      </c>
      <c r="L1442" s="8">
        <f t="shared" si="1019"/>
        <v>0</v>
      </c>
      <c r="M1442" s="8">
        <f t="shared" si="1019"/>
        <v>0</v>
      </c>
      <c r="N1442" s="8">
        <f t="shared" si="1019"/>
        <v>0</v>
      </c>
      <c r="O1442" s="8">
        <f t="shared" si="1019"/>
        <v>0</v>
      </c>
      <c r="P1442" s="8">
        <f t="shared" si="1019"/>
        <v>0</v>
      </c>
      <c r="Q1442" s="8">
        <f t="shared" si="1019"/>
        <v>0</v>
      </c>
      <c r="R1442" s="8">
        <f t="shared" si="1019"/>
        <v>0</v>
      </c>
      <c r="S1442" s="8">
        <f t="shared" si="1019"/>
        <v>0</v>
      </c>
      <c r="T1442" s="8">
        <f t="shared" si="1019"/>
        <v>0</v>
      </c>
      <c r="U1442" s="8">
        <f t="shared" si="1019"/>
        <v>0</v>
      </c>
      <c r="V1442" s="8">
        <f t="shared" si="1019"/>
        <v>0</v>
      </c>
      <c r="W1442" s="8">
        <f t="shared" si="1019"/>
        <v>0</v>
      </c>
      <c r="X1442" s="8">
        <f t="shared" si="1019"/>
        <v>0</v>
      </c>
      <c r="Y1442" s="8">
        <f t="shared" si="1019"/>
        <v>0</v>
      </c>
      <c r="Z1442" s="8">
        <f t="shared" si="1019"/>
        <v>0</v>
      </c>
      <c r="AA1442" s="8">
        <f t="shared" si="1019"/>
        <v>0</v>
      </c>
      <c r="AB1442" s="8">
        <f t="shared" si="1019"/>
        <v>0</v>
      </c>
      <c r="AC1442" s="5"/>
    </row>
    <row r="1443" spans="2:30" ht="18">
      <c r="C1443" s="15"/>
      <c r="D1443" s="15"/>
      <c r="E1443" s="15"/>
      <c r="F1443" s="39"/>
      <c r="G1443" s="16"/>
      <c r="H1443" s="16"/>
      <c r="I1443" s="16"/>
      <c r="J1443" s="16"/>
      <c r="K1443" s="16"/>
      <c r="L1443" s="16"/>
      <c r="M1443" s="16"/>
      <c r="N1443" s="16"/>
      <c r="O1443" s="16"/>
      <c r="P1443" s="16"/>
      <c r="Q1443" s="16"/>
      <c r="R1443" s="16"/>
      <c r="S1443" s="16"/>
      <c r="T1443" s="16"/>
      <c r="U1443" s="16"/>
      <c r="V1443" s="16"/>
      <c r="W1443" s="16"/>
      <c r="X1443" s="16"/>
      <c r="Y1443" s="16"/>
      <c r="Z1443" s="16"/>
      <c r="AA1443" s="16"/>
      <c r="AB1443" s="16"/>
      <c r="AC1443" s="5"/>
    </row>
    <row r="1444" spans="2:30" ht="18">
      <c r="B1444" s="91" t="s">
        <v>3022</v>
      </c>
      <c r="C1444" s="92"/>
      <c r="D1444" s="15"/>
      <c r="E1444" s="15"/>
      <c r="F1444" s="39"/>
      <c r="G1444" s="16"/>
      <c r="H1444" s="16"/>
      <c r="I1444" s="16"/>
      <c r="J1444" s="16"/>
      <c r="K1444" s="16"/>
      <c r="L1444" s="16"/>
      <c r="M1444" s="16"/>
      <c r="N1444" s="16"/>
      <c r="O1444" s="16"/>
      <c r="P1444" s="16"/>
      <c r="Q1444" s="16"/>
      <c r="R1444" s="16"/>
      <c r="S1444" s="16"/>
      <c r="T1444" s="16"/>
      <c r="U1444" s="16"/>
      <c r="V1444" s="16"/>
      <c r="W1444" s="16"/>
      <c r="X1444" s="16"/>
      <c r="Y1444" s="16"/>
      <c r="Z1444" s="16"/>
      <c r="AA1444" s="16"/>
      <c r="AB1444" s="16"/>
      <c r="AC1444" s="5"/>
    </row>
    <row r="1445" spans="2:30" ht="28">
      <c r="B1445" s="78">
        <f>B1441+1</f>
        <v>1433</v>
      </c>
      <c r="C1445" s="72" t="s">
        <v>452</v>
      </c>
      <c r="D1445" s="73" t="s">
        <v>457</v>
      </c>
      <c r="E1445" s="42" t="s">
        <v>1708</v>
      </c>
      <c r="F1445" s="44">
        <v>162150</v>
      </c>
      <c r="G1445" s="44">
        <f>SUM(F1445)*20/100</f>
        <v>32430</v>
      </c>
      <c r="H1445" s="44">
        <f>SUM(F1445)*20/100</f>
        <v>32430</v>
      </c>
      <c r="I1445" s="44">
        <f>SUM(F1445)*20/100</f>
        <v>32430</v>
      </c>
      <c r="J1445" s="44">
        <f>SUM(F1445)*20/100</f>
        <v>32430</v>
      </c>
      <c r="K1445" s="44">
        <f>SUM(F1445)*20/100</f>
        <v>32430</v>
      </c>
      <c r="L1445" s="44">
        <v>0</v>
      </c>
      <c r="M1445" s="44">
        <f>SUM(G1445:L1445)</f>
        <v>162150</v>
      </c>
      <c r="N1445" s="44">
        <v>0</v>
      </c>
      <c r="O1445" s="44">
        <v>0</v>
      </c>
      <c r="P1445" s="44">
        <v>0</v>
      </c>
      <c r="Q1445" s="44">
        <v>0</v>
      </c>
      <c r="R1445" s="44">
        <v>0</v>
      </c>
      <c r="S1445" s="44">
        <v>0</v>
      </c>
      <c r="T1445" s="44">
        <v>0</v>
      </c>
      <c r="U1445" s="44">
        <v>0</v>
      </c>
      <c r="V1445" s="44">
        <v>0</v>
      </c>
      <c r="W1445" s="44">
        <v>0</v>
      </c>
      <c r="X1445" s="44">
        <v>0</v>
      </c>
      <c r="Y1445" s="44">
        <v>0</v>
      </c>
      <c r="Z1445" s="44">
        <f>SUM(N1445:Y1445)</f>
        <v>0</v>
      </c>
      <c r="AA1445" s="44">
        <f t="shared" ref="AA1445:AA1449" si="1020">SUM(M1445+Z1445)</f>
        <v>162150</v>
      </c>
      <c r="AB1445" s="44">
        <f t="shared" ref="AB1445:AB1449" si="1021">SUM(F1445-AA1445)</f>
        <v>0</v>
      </c>
      <c r="AC1445" s="72" t="s">
        <v>458</v>
      </c>
    </row>
    <row r="1446" spans="2:30" ht="28">
      <c r="B1446" s="79">
        <f t="shared" ref="B1446" si="1022">B1445+1</f>
        <v>1434</v>
      </c>
      <c r="C1446" s="74" t="s">
        <v>453</v>
      </c>
      <c r="D1446" s="75" t="s">
        <v>457</v>
      </c>
      <c r="E1446" s="45" t="s">
        <v>1708</v>
      </c>
      <c r="F1446" s="47">
        <v>191840</v>
      </c>
      <c r="G1446" s="47">
        <f>SUM(F1446)*20/100</f>
        <v>38368</v>
      </c>
      <c r="H1446" s="47">
        <f>SUM(F1446)*20/100</f>
        <v>38368</v>
      </c>
      <c r="I1446" s="47">
        <f>SUM(F1446)*20/100</f>
        <v>38368</v>
      </c>
      <c r="J1446" s="47">
        <f>SUM(F1446)*20/100</f>
        <v>38368</v>
      </c>
      <c r="K1446" s="47">
        <f>SUM(F1446)*20/100</f>
        <v>38368</v>
      </c>
      <c r="L1446" s="47">
        <v>0</v>
      </c>
      <c r="M1446" s="47">
        <f>SUM(G1446:L1446)</f>
        <v>191840</v>
      </c>
      <c r="N1446" s="47">
        <v>0</v>
      </c>
      <c r="O1446" s="47">
        <v>0</v>
      </c>
      <c r="P1446" s="47">
        <v>0</v>
      </c>
      <c r="Q1446" s="47">
        <v>0</v>
      </c>
      <c r="R1446" s="47">
        <v>0</v>
      </c>
      <c r="S1446" s="47">
        <v>0</v>
      </c>
      <c r="T1446" s="47">
        <v>0</v>
      </c>
      <c r="U1446" s="47">
        <v>0</v>
      </c>
      <c r="V1446" s="47">
        <v>0</v>
      </c>
      <c r="W1446" s="47">
        <v>0</v>
      </c>
      <c r="X1446" s="47">
        <v>0</v>
      </c>
      <c r="Y1446" s="47">
        <v>0</v>
      </c>
      <c r="Z1446" s="47">
        <f t="shared" ref="Z1446:Z1449" si="1023">SUM(N1446:Y1446)</f>
        <v>0</v>
      </c>
      <c r="AA1446" s="47">
        <f t="shared" si="1020"/>
        <v>191840</v>
      </c>
      <c r="AB1446" s="47">
        <f t="shared" si="1021"/>
        <v>0</v>
      </c>
      <c r="AC1446" s="74" t="s">
        <v>459</v>
      </c>
    </row>
    <row r="1447" spans="2:30" ht="28">
      <c r="B1447" s="79">
        <f t="shared" ref="B1447:B1449" si="1024">B1446+1</f>
        <v>1435</v>
      </c>
      <c r="C1447" s="74" t="s">
        <v>454</v>
      </c>
      <c r="D1447" s="75" t="s">
        <v>457</v>
      </c>
      <c r="E1447" s="45" t="s">
        <v>1708</v>
      </c>
      <c r="F1447" s="47">
        <v>181500</v>
      </c>
      <c r="G1447" s="47">
        <f>SUM(F1447)*20/100</f>
        <v>36300</v>
      </c>
      <c r="H1447" s="47">
        <f>SUM(F1447)*20/100</f>
        <v>36300</v>
      </c>
      <c r="I1447" s="47">
        <f>SUM(F1447)*20/100</f>
        <v>36300</v>
      </c>
      <c r="J1447" s="47">
        <f>SUM(F1447)*20/100</f>
        <v>36300</v>
      </c>
      <c r="K1447" s="47">
        <f>SUM(F1447)*20/100</f>
        <v>36300</v>
      </c>
      <c r="L1447" s="47">
        <v>0</v>
      </c>
      <c r="M1447" s="47">
        <f>SUM(G1447:L1447)</f>
        <v>181500</v>
      </c>
      <c r="N1447" s="47">
        <v>0</v>
      </c>
      <c r="O1447" s="47">
        <v>0</v>
      </c>
      <c r="P1447" s="47">
        <v>0</v>
      </c>
      <c r="Q1447" s="47">
        <v>0</v>
      </c>
      <c r="R1447" s="47">
        <v>0</v>
      </c>
      <c r="S1447" s="47">
        <v>0</v>
      </c>
      <c r="T1447" s="47">
        <v>0</v>
      </c>
      <c r="U1447" s="47">
        <v>0</v>
      </c>
      <c r="V1447" s="47">
        <v>0</v>
      </c>
      <c r="W1447" s="47">
        <v>0</v>
      </c>
      <c r="X1447" s="47">
        <v>0</v>
      </c>
      <c r="Y1447" s="47">
        <v>0</v>
      </c>
      <c r="Z1447" s="47">
        <f t="shared" si="1023"/>
        <v>0</v>
      </c>
      <c r="AA1447" s="47">
        <f t="shared" si="1020"/>
        <v>181500</v>
      </c>
      <c r="AB1447" s="47">
        <f t="shared" si="1021"/>
        <v>0</v>
      </c>
      <c r="AC1447" s="74" t="s">
        <v>460</v>
      </c>
    </row>
    <row r="1448" spans="2:30" ht="28">
      <c r="B1448" s="79">
        <f t="shared" si="1024"/>
        <v>1436</v>
      </c>
      <c r="C1448" s="74" t="s">
        <v>455</v>
      </c>
      <c r="D1448" s="75" t="s">
        <v>457</v>
      </c>
      <c r="E1448" s="45" t="s">
        <v>1708</v>
      </c>
      <c r="F1448" s="47">
        <v>181500</v>
      </c>
      <c r="G1448" s="47">
        <f>SUM(F1448)*20/100</f>
        <v>36300</v>
      </c>
      <c r="H1448" s="47">
        <f>SUM(F1448)*20/100</f>
        <v>36300</v>
      </c>
      <c r="I1448" s="47">
        <f>SUM(F1448)*20/100</f>
        <v>36300</v>
      </c>
      <c r="J1448" s="47">
        <f>SUM(F1448)*20/100</f>
        <v>36300</v>
      </c>
      <c r="K1448" s="47">
        <f>SUM(F1448)*20/100</f>
        <v>36300</v>
      </c>
      <c r="L1448" s="47">
        <v>0</v>
      </c>
      <c r="M1448" s="47">
        <f>SUM(G1448:L1448)</f>
        <v>181500</v>
      </c>
      <c r="N1448" s="47">
        <v>0</v>
      </c>
      <c r="O1448" s="47">
        <v>0</v>
      </c>
      <c r="P1448" s="47">
        <v>0</v>
      </c>
      <c r="Q1448" s="47">
        <v>0</v>
      </c>
      <c r="R1448" s="47">
        <v>0</v>
      </c>
      <c r="S1448" s="47">
        <v>0</v>
      </c>
      <c r="T1448" s="47">
        <v>0</v>
      </c>
      <c r="U1448" s="47">
        <v>0</v>
      </c>
      <c r="V1448" s="47">
        <v>0</v>
      </c>
      <c r="W1448" s="47">
        <v>0</v>
      </c>
      <c r="X1448" s="47">
        <v>0</v>
      </c>
      <c r="Y1448" s="47">
        <v>0</v>
      </c>
      <c r="Z1448" s="47">
        <f t="shared" si="1023"/>
        <v>0</v>
      </c>
      <c r="AA1448" s="47">
        <f t="shared" si="1020"/>
        <v>181500</v>
      </c>
      <c r="AB1448" s="47">
        <f t="shared" si="1021"/>
        <v>0</v>
      </c>
      <c r="AC1448" s="74" t="s">
        <v>460</v>
      </c>
    </row>
    <row r="1449" spans="2:30" ht="28">
      <c r="B1449" s="80">
        <f t="shared" si="1024"/>
        <v>1437</v>
      </c>
      <c r="C1449" s="76" t="s">
        <v>456</v>
      </c>
      <c r="D1449" s="77" t="s">
        <v>457</v>
      </c>
      <c r="E1449" s="49" t="s">
        <v>1708</v>
      </c>
      <c r="F1449" s="51">
        <v>181500</v>
      </c>
      <c r="G1449" s="51">
        <f>SUM(F1449)*20/100</f>
        <v>36300</v>
      </c>
      <c r="H1449" s="51">
        <f>SUM(F1449)*20/100</f>
        <v>36300</v>
      </c>
      <c r="I1449" s="51">
        <f>SUM(F1449)*20/100</f>
        <v>36300</v>
      </c>
      <c r="J1449" s="51">
        <f>SUM(F1449)*20/100</f>
        <v>36300</v>
      </c>
      <c r="K1449" s="51">
        <f>SUM(F1449)*20/100</f>
        <v>36300</v>
      </c>
      <c r="L1449" s="51">
        <v>0</v>
      </c>
      <c r="M1449" s="51">
        <f>SUM(G1449:L1449)</f>
        <v>181500</v>
      </c>
      <c r="N1449" s="51">
        <v>0</v>
      </c>
      <c r="O1449" s="51">
        <v>0</v>
      </c>
      <c r="P1449" s="51">
        <v>0</v>
      </c>
      <c r="Q1449" s="51">
        <v>0</v>
      </c>
      <c r="R1449" s="51">
        <v>0</v>
      </c>
      <c r="S1449" s="51">
        <v>0</v>
      </c>
      <c r="T1449" s="51">
        <v>0</v>
      </c>
      <c r="U1449" s="51">
        <v>0</v>
      </c>
      <c r="V1449" s="51">
        <v>0</v>
      </c>
      <c r="W1449" s="51">
        <v>0</v>
      </c>
      <c r="X1449" s="51">
        <v>0</v>
      </c>
      <c r="Y1449" s="51">
        <v>0</v>
      </c>
      <c r="Z1449" s="51">
        <f t="shared" si="1023"/>
        <v>0</v>
      </c>
      <c r="AA1449" s="51">
        <f t="shared" si="1020"/>
        <v>181500</v>
      </c>
      <c r="AB1449" s="51">
        <f t="shared" si="1021"/>
        <v>0</v>
      </c>
      <c r="AC1449" s="76" t="s">
        <v>460</v>
      </c>
    </row>
    <row r="1450" spans="2:30" ht="18">
      <c r="B1450" s="20"/>
      <c r="C1450" s="81" t="s">
        <v>2790</v>
      </c>
      <c r="D1450" s="82"/>
      <c r="E1450" s="83"/>
      <c r="F1450" s="9">
        <f t="shared" ref="F1450:J1450" si="1025">SUM(F1445:F1449)</f>
        <v>898490</v>
      </c>
      <c r="G1450" s="9">
        <f t="shared" si="1025"/>
        <v>179698</v>
      </c>
      <c r="H1450" s="9">
        <f t="shared" si="1025"/>
        <v>179698</v>
      </c>
      <c r="I1450" s="9">
        <f t="shared" si="1025"/>
        <v>179698</v>
      </c>
      <c r="J1450" s="9">
        <f t="shared" si="1025"/>
        <v>179698</v>
      </c>
      <c r="K1450" s="9">
        <f t="shared" ref="K1450:N1450" si="1026">SUM(K1445:K1449)</f>
        <v>179698</v>
      </c>
      <c r="L1450" s="9">
        <f t="shared" si="1026"/>
        <v>0</v>
      </c>
      <c r="M1450" s="9">
        <f t="shared" si="1026"/>
        <v>898490</v>
      </c>
      <c r="N1450" s="9">
        <f t="shared" si="1026"/>
        <v>0</v>
      </c>
      <c r="O1450" s="9">
        <f t="shared" ref="O1450:P1450" si="1027">SUM(O1445:O1449)</f>
        <v>0</v>
      </c>
      <c r="P1450" s="9">
        <f t="shared" si="1027"/>
        <v>0</v>
      </c>
      <c r="Q1450" s="9">
        <f t="shared" ref="Q1450:S1450" si="1028">SUM(Q1445:Q1449)</f>
        <v>0</v>
      </c>
      <c r="R1450" s="9">
        <f t="shared" si="1028"/>
        <v>0</v>
      </c>
      <c r="S1450" s="9">
        <f t="shared" si="1028"/>
        <v>0</v>
      </c>
      <c r="T1450" s="9">
        <f t="shared" ref="T1450:Y1450" si="1029">SUM(T1445:T1449)</f>
        <v>0</v>
      </c>
      <c r="U1450" s="9">
        <f t="shared" si="1029"/>
        <v>0</v>
      </c>
      <c r="V1450" s="9">
        <f t="shared" si="1029"/>
        <v>0</v>
      </c>
      <c r="W1450" s="9">
        <f t="shared" si="1029"/>
        <v>0</v>
      </c>
      <c r="X1450" s="9">
        <f t="shared" si="1029"/>
        <v>0</v>
      </c>
      <c r="Y1450" s="9">
        <f t="shared" si="1029"/>
        <v>0</v>
      </c>
      <c r="Z1450" s="9">
        <f>SUM(N1450:Y1450)</f>
        <v>0</v>
      </c>
      <c r="AA1450" s="9">
        <f>SUM(AA1445:AA1449)</f>
        <v>898490</v>
      </c>
      <c r="AB1450" s="9">
        <f>SUM(AB1445:AB1449)</f>
        <v>0</v>
      </c>
      <c r="AC1450" s="4"/>
    </row>
    <row r="1451" spans="2:30" ht="7.5" customHeight="1">
      <c r="C1451" s="3"/>
      <c r="D1451" s="36"/>
      <c r="E1451" s="3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  <c r="V1451" s="7"/>
      <c r="W1451" s="7"/>
      <c r="X1451" s="7"/>
      <c r="Y1451" s="7"/>
      <c r="Z1451" s="7"/>
      <c r="AA1451" s="7"/>
      <c r="AB1451" s="7"/>
      <c r="AC1451" s="5"/>
    </row>
    <row r="1452" spans="2:30" ht="32.25" customHeight="1">
      <c r="B1452" s="61">
        <v>1437</v>
      </c>
      <c r="C1452" s="84" t="s">
        <v>2794</v>
      </c>
      <c r="D1452" s="85"/>
      <c r="E1452" s="86"/>
      <c r="F1452" s="10">
        <f>SUM(F1339+F1442+F1450)</f>
        <v>8441544.540000014</v>
      </c>
      <c r="G1452" s="10">
        <f t="shared" ref="G1452:AB1452" si="1030">SUM(G1339+G1450)</f>
        <v>781739.84207000094</v>
      </c>
      <c r="H1452" s="10">
        <f t="shared" si="1030"/>
        <v>784881.86117000086</v>
      </c>
      <c r="I1452" s="10">
        <f t="shared" si="1030"/>
        <v>1085978.710834</v>
      </c>
      <c r="J1452" s="10">
        <f t="shared" si="1030"/>
        <v>609315.03967399988</v>
      </c>
      <c r="K1452" s="10">
        <f t="shared" si="1030"/>
        <v>606229.74725200015</v>
      </c>
      <c r="L1452" s="10">
        <f t="shared" si="1030"/>
        <v>474826.28317633312</v>
      </c>
      <c r="M1452" s="10">
        <f t="shared" si="1030"/>
        <v>4342971.4841763349</v>
      </c>
      <c r="N1452" s="10">
        <f t="shared" si="1030"/>
        <v>70439.06346566655</v>
      </c>
      <c r="O1452" s="10">
        <f t="shared" si="1030"/>
        <v>70439.06346566655</v>
      </c>
      <c r="P1452" s="10">
        <f t="shared" si="1030"/>
        <v>70439.06346566655</v>
      </c>
      <c r="Q1452" s="10">
        <f t="shared" si="1030"/>
        <v>70439.06346566655</v>
      </c>
      <c r="R1452" s="10">
        <f t="shared" si="1030"/>
        <v>71275.313465666506</v>
      </c>
      <c r="S1452" s="10">
        <f t="shared" si="1030"/>
        <v>71275.313465666506</v>
      </c>
      <c r="T1452" s="10">
        <f t="shared" si="1030"/>
        <v>71445.630048999839</v>
      </c>
      <c r="U1452" s="10">
        <f t="shared" si="1030"/>
        <v>71445.630048999839</v>
      </c>
      <c r="V1452" s="10">
        <f t="shared" si="1030"/>
        <v>71445.630048999839</v>
      </c>
      <c r="W1452" s="10">
        <f t="shared" si="1030"/>
        <v>83573.298134999844</v>
      </c>
      <c r="X1452" s="10">
        <f t="shared" si="1030"/>
        <v>83737.273801666539</v>
      </c>
      <c r="Y1452" s="10">
        <f t="shared" si="1030"/>
        <v>85476.777611666534</v>
      </c>
      <c r="Z1452" s="10">
        <f t="shared" si="1030"/>
        <v>891431.12048933201</v>
      </c>
      <c r="AA1452" s="60">
        <f t="shared" si="1030"/>
        <v>5234402.7246656641</v>
      </c>
      <c r="AB1452" s="10">
        <f t="shared" si="1030"/>
        <v>2782777.5153343314</v>
      </c>
      <c r="AC1452" s="53"/>
      <c r="AD1452" s="54"/>
    </row>
    <row r="1453" spans="2:30" ht="24.75" customHeight="1">
      <c r="C1453" s="15"/>
      <c r="D1453" s="37"/>
      <c r="E1453" s="15"/>
      <c r="F1453" s="16"/>
      <c r="G1453" s="16"/>
      <c r="H1453" s="16"/>
      <c r="I1453" s="16"/>
      <c r="J1453" s="16"/>
      <c r="K1453" s="16"/>
      <c r="L1453" s="16"/>
      <c r="M1453" s="16"/>
      <c r="N1453" s="16"/>
      <c r="O1453" s="16"/>
      <c r="P1453" s="16"/>
      <c r="Q1453" s="16"/>
      <c r="R1453" s="16"/>
      <c r="S1453" s="16"/>
      <c r="T1453" s="16"/>
      <c r="U1453" s="16"/>
      <c r="V1453" s="16"/>
      <c r="W1453" s="16"/>
      <c r="X1453" s="16"/>
      <c r="Y1453" s="16"/>
      <c r="Z1453" s="16"/>
      <c r="AA1453" s="16"/>
      <c r="AB1453" s="16"/>
      <c r="AC1453" s="5"/>
    </row>
  </sheetData>
  <sortState ref="A1528:N1596">
    <sortCondition ref="A1528:A1596"/>
    <sortCondition ref="D1528:D1596"/>
  </sortState>
  <mergeCells count="18">
    <mergeCell ref="AD5:AD6"/>
    <mergeCell ref="F5:F6"/>
    <mergeCell ref="C1:AC1"/>
    <mergeCell ref="C2:AC2"/>
    <mergeCell ref="C3:AC3"/>
    <mergeCell ref="AB5:AB6"/>
    <mergeCell ref="AC5:AC6"/>
    <mergeCell ref="N5:Y5"/>
    <mergeCell ref="C1450:E1450"/>
    <mergeCell ref="C1452:E1452"/>
    <mergeCell ref="B5:B6"/>
    <mergeCell ref="C5:C6"/>
    <mergeCell ref="D5:D6"/>
    <mergeCell ref="E5:E6"/>
    <mergeCell ref="C1339:E1339"/>
    <mergeCell ref="B1341:C1341"/>
    <mergeCell ref="C1442:E1442"/>
    <mergeCell ref="B1444:C1444"/>
  </mergeCells>
  <phoneticPr fontId="15" type="noConversion"/>
  <dataValidations count="2">
    <dataValidation type="decimal" allowBlank="1" showInputMessage="1" showErrorMessage="1" errorTitle="Formato incorrecto" error="Sólo se permiten números de máximo 12 cifras" sqref="F1445:F144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AC1445:AC1446 D1445:D1449 C68 C1090:C1094">
      <formula1>0</formula1>
      <formula2>1000</formula2>
    </dataValidation>
  </dataValidations>
  <pageMargins left="0.24000000000000002" right="0.24000000000000002" top="0.75000000000000011" bottom="0.75000000000000011" header="0.31" footer="0.31"/>
  <pageSetup scale="64" orientation="landscape"/>
  <headerFooter>
    <oddFooter>&amp;C&amp;P de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RamiroQ</dc:creator>
  <cp:lastModifiedBy>michoacan</cp:lastModifiedBy>
  <cp:lastPrinted>2025-02-07T17:13:05Z</cp:lastPrinted>
  <dcterms:created xsi:type="dcterms:W3CDTF">2019-06-21T16:12:50Z</dcterms:created>
  <dcterms:modified xsi:type="dcterms:W3CDTF">2025-02-07T17:13:33Z</dcterms:modified>
</cp:coreProperties>
</file>